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abgov-my.sharepoint.com/personal/lynn_mcintosh_gov_ab_ca/Documents/Documents/Transp/"/>
    </mc:Choice>
  </mc:AlternateContent>
  <xr:revisionPtr revIDLastSave="0" documentId="8_{9B551C6C-92ED-4D2D-AF4A-229E5FA329CB}" xr6:coauthVersionLast="47" xr6:coauthVersionMax="47" xr10:uidLastSave="{00000000-0000-0000-0000-000000000000}"/>
  <bookViews>
    <workbookView xWindow="-120" yWindow="-120" windowWidth="25440" windowHeight="15270" xr2:uid="{BAFAE741-C719-43AC-82B8-9B688D8C3121}"/>
  </bookViews>
  <sheets>
    <sheet name="ATE Q Data Submission Form" sheetId="20" r:id="rId1"/>
    <sheet name="DROP DOWNS" sheetId="18" state="hidden" r:id="rId2"/>
    <sheet name="Deployment Hours" sheetId="23" state="hidden" r:id="rId3"/>
  </sheets>
  <externalReferences>
    <externalReference r:id="rId4"/>
    <externalReference r:id="rId5"/>
  </externalReferences>
  <definedNames>
    <definedName name="AvSpeedAll1" localSheetId="0">'[1]Mobile Speed Enforcement'!$AS$4:$AS$1048576</definedName>
    <definedName name="AvSpeedAll1">#REF!</definedName>
    <definedName name="AvSpeedAll2" localSheetId="0">'[1]Mobile Speed Enforcement'!$AT$4:$AT$1048576</definedName>
    <definedName name="AvSpeedAll2">#REF!</definedName>
    <definedName name="AvSpeedAll3" localSheetId="0">'[1]Mobile Speed Enforcement'!$AU$4:$AU$1048576</definedName>
    <definedName name="AvSpeedAll3">#REF!</definedName>
    <definedName name="AvSpeedTic1" localSheetId="0">'[1]Mobile Speed Enforcement'!$AX$4:$AX$1048576</definedName>
    <definedName name="AvSpeedTic1">#REF!</definedName>
    <definedName name="AvSpeedTic2" localSheetId="0">'[1]Mobile Speed Enforcement'!$AY$4:$AY$1048576</definedName>
    <definedName name="AvSpeedTic2">#REF!</definedName>
    <definedName name="AvSpeedTic3" localSheetId="0">'[1]Mobile Speed Enforcement'!$AZ$4:$AZ$1048576</definedName>
    <definedName name="AvSpeedTic3">#REF!</definedName>
    <definedName name="FatCrash1" localSheetId="0">'[1]Mobile Speed Enforcement'!$BH$4:$BH$1048576</definedName>
    <definedName name="FatCrash1">#REF!</definedName>
    <definedName name="FatCrash2" localSheetId="0">'[1]Mobile Speed Enforcement'!$BI$4:$BI$1048576</definedName>
    <definedName name="FatCrash2">#REF!</definedName>
    <definedName name="FatCrash3" localSheetId="0">'[1]Mobile Speed Enforcement'!$BJ$4:$BJ$1048576</definedName>
    <definedName name="FatCrash3">#REF!</definedName>
    <definedName name="Hours1" localSheetId="0">'[1]Mobile Speed Enforcement'!$I$4:$I$1048576</definedName>
    <definedName name="Hours1">#REF!</definedName>
    <definedName name="Hours2" localSheetId="0">'[1]Mobile Speed Enforcement'!$J$4:$J$1048576</definedName>
    <definedName name="Hours2">#REF!</definedName>
    <definedName name="Hours3" localSheetId="0">'[1]Mobile Speed Enforcement'!$K$4:$K$1048576</definedName>
    <definedName name="Hours3">#REF!</definedName>
    <definedName name="Location" localSheetId="0">'[1]Mobile Speed Enforcement'!$B$4:$B$1048576</definedName>
    <definedName name="Location">#REF!</definedName>
    <definedName name="lstMetrics">OFFSET(#REF!,0,0,COUNTA(#REF!))</definedName>
    <definedName name="lstYears">OFFSET(#REF!,0,1,1,COUNTA(#REF!)-1)</definedName>
    <definedName name="SelectedYear">#REF!</definedName>
    <definedName name="SpeedOff1" localSheetId="0">'[1]Mobile Speed Enforcement'!$N$4:$N$1048576</definedName>
    <definedName name="SpeedOff1">#REF!</definedName>
    <definedName name="SpeedOff2" localSheetId="0">'[1]Mobile Speed Enforcement'!$O$4:$O$1048576</definedName>
    <definedName name="SpeedOff2">#REF!</definedName>
    <definedName name="SpeedOff3" localSheetId="0">'[1]Mobile Speed Enforcement'!$P$4:$P$1048576</definedName>
    <definedName name="SpeedOff3">#REF!</definedName>
    <definedName name="SpeedTic1" localSheetId="0">'[1]Mobile Speed Enforcement'!$S$4:$S$1048576</definedName>
    <definedName name="SpeedTic1">#REF!</definedName>
    <definedName name="SpeedTic2" localSheetId="0">'[1]Mobile Speed Enforcement'!$T$4:$T$1048576</definedName>
    <definedName name="SpeedTic2">#REF!</definedName>
    <definedName name="SpeedTic3" localSheetId="0">'[1]Mobile Speed Enforcement'!$U$4:$U$1048576</definedName>
    <definedName name="SpeedTic3">#REF!</definedName>
    <definedName name="TCDOff1" localSheetId="0">'[1]Mobile Speed Enforcement'!$X$4:$X$1048576</definedName>
    <definedName name="TCDOff1">#REF!</definedName>
    <definedName name="TCDOff2" localSheetId="0">'[1]Mobile Speed Enforcement'!$Y$4:$Y$1048576</definedName>
    <definedName name="TCDOff2">#REF!</definedName>
    <definedName name="TCDOff3" localSheetId="0">'[1]Mobile Speed Enforcement'!$Z$4:$Z$1048576</definedName>
    <definedName name="TCDOff3">#REF!</definedName>
    <definedName name="TCDTic1" localSheetId="0">'[1]Mobile Speed Enforcement'!$AC$4:$AC$1048576</definedName>
    <definedName name="TCDTic1">#REF!</definedName>
    <definedName name="TCDTic2" localSheetId="0">'[1]Mobile Speed Enforcement'!$AD$4:$AD$1048576</definedName>
    <definedName name="TCDTic2">#REF!</definedName>
    <definedName name="TCDTic3" localSheetId="0">'[1]Mobile Speed Enforcement'!$AE$4:$AE$1048576</definedName>
    <definedName name="TCDTic3">#REF!</definedName>
    <definedName name="TotCrash1" localSheetId="0">'[1]Mobile Speed Enforcement'!$BC$4:$BC$1048576</definedName>
    <definedName name="TotCrash1">#REF!</definedName>
    <definedName name="TotCrash2" localSheetId="0">'[1]Mobile Speed Enforcement'!$BD$4:$BD$1048576</definedName>
    <definedName name="TotCrash2">#REF!</definedName>
    <definedName name="TotCrash3" localSheetId="0">'[1]Mobile Speed Enforcement'!$BE$4:$BE$1048576</definedName>
    <definedName name="TotCrash3">#REF!</definedName>
    <definedName name="VehMon1" localSheetId="0">'[1]Mobile Speed Enforcement'!$AH$4:$AH$1048576</definedName>
    <definedName name="VehMon1">#REF!</definedName>
    <definedName name="VehMon2" localSheetId="0">'[1]Mobile Speed Enforcement'!$AI$4:$AI$1048576</definedName>
    <definedName name="VehMon2">#REF!</definedName>
    <definedName name="VehMon3" localSheetId="0">'[1]Mobile Speed Enforcement'!$AJ$4:$AJ$1048576</definedName>
    <definedName name="VehMon3">#REF!</definedName>
    <definedName name="Years">[2]Calculations!$I$6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23" l="1"/>
  <c r="E29" i="23"/>
  <c r="F29" i="23"/>
  <c r="D29" i="23"/>
  <c r="N23" i="23"/>
  <c r="X23" i="23"/>
  <c r="W23" i="23"/>
  <c r="O23" i="23"/>
  <c r="G23" i="23"/>
  <c r="F23" i="23"/>
  <c r="U23" i="23"/>
  <c r="S23" i="23"/>
  <c r="L23" i="23"/>
  <c r="J23" i="23"/>
  <c r="D23" i="23"/>
  <c r="B23" i="23"/>
  <c r="T4" i="23"/>
  <c r="T5" i="23"/>
  <c r="T6" i="23"/>
  <c r="T7" i="23"/>
  <c r="T8" i="23"/>
  <c r="T9" i="23"/>
  <c r="T10" i="23"/>
  <c r="T11" i="23"/>
  <c r="T12" i="23"/>
  <c r="T13" i="23"/>
  <c r="T14" i="23"/>
  <c r="T15" i="23"/>
  <c r="T16" i="23"/>
  <c r="T17" i="23"/>
  <c r="T18" i="23"/>
  <c r="T19" i="23"/>
  <c r="T20" i="23"/>
  <c r="T21" i="23"/>
  <c r="T22" i="23"/>
  <c r="T3" i="23"/>
  <c r="T23" i="23" s="1"/>
  <c r="K4" i="23"/>
  <c r="K5" i="23"/>
  <c r="K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3" i="23"/>
  <c r="K23" i="23" s="1"/>
  <c r="C4" i="23"/>
  <c r="C5" i="23"/>
  <c r="C6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20" i="23"/>
  <c r="C21" i="23"/>
  <c r="C22" i="23"/>
  <c r="C3" i="23"/>
  <c r="C23" i="2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AB5FC1-7E40-43D1-A864-5AFCAE9B3387}" keepAlive="1" name="Query - BM_Aug" description="Connection to the 'BM_Aug' query in the workbook." type="5" refreshedVersion="0" background="1">
    <dbPr connection="Provider=Microsoft.Mashup.OleDb.1;Data Source=$Workbook$;Location=BM_Aug;Extended Properties=&quot;&quot;" command="SELECT * FROM [BM_Aug]"/>
  </connection>
  <connection id="2" xr16:uid="{F4C2D509-30CF-4F7F-BC93-F769C6DEEA87}" keepAlive="1" name="Query - BM_Aug (2)" description="Connection to the 'BM_Aug (2)' query in the workbook." type="5" refreshedVersion="0" background="1">
    <dbPr connection="Provider=Microsoft.Mashup.OleDb.1;Data Source=$Workbook$;Location=&quot;BM_Aug (2)&quot;;Extended Properties=&quot;&quot;" command="SELECT * FROM [BM_Aug (2)]"/>
  </connection>
</connections>
</file>

<file path=xl/sharedStrings.xml><?xml version="1.0" encoding="utf-8"?>
<sst xmlns="http://schemas.openxmlformats.org/spreadsheetml/2006/main" count="66" uniqueCount="50">
  <si>
    <t>Automatic Traffic Enforcement Quarterly Data Submission</t>
  </si>
  <si>
    <t>History of collisions</t>
  </si>
  <si>
    <t>Calendar Year:</t>
  </si>
  <si>
    <t>History of offences</t>
  </si>
  <si>
    <t>Municipality Name:</t>
  </si>
  <si>
    <t>School and playground zones or areas</t>
  </si>
  <si>
    <t>Construction zones; or</t>
  </si>
  <si>
    <r>
      <t xml:space="preserve">Site ID                   </t>
    </r>
    <r>
      <rPr>
        <sz val="11"/>
        <color theme="0"/>
        <rFont val="Arial"/>
        <family val="2"/>
      </rPr>
      <t>[e.g. "247"]</t>
    </r>
  </si>
  <si>
    <r>
      <t xml:space="preserve">Device Type         </t>
    </r>
    <r>
      <rPr>
        <sz val="11"/>
        <color theme="0"/>
        <rFont val="Arial"/>
        <family val="2"/>
      </rPr>
      <t xml:space="preserve">  [e.g. ISD, Mobile]</t>
    </r>
  </si>
  <si>
    <r>
      <t xml:space="preserve">Location Description     </t>
    </r>
    <r>
      <rPr>
        <sz val="11"/>
        <color theme="0"/>
        <rFont val="Arial"/>
        <family val="2"/>
      </rPr>
      <t xml:space="preserve">  [e.g. Segment length or Intersection type]</t>
    </r>
  </si>
  <si>
    <r>
      <t xml:space="preserve">Date Location was First Operational                  </t>
    </r>
    <r>
      <rPr>
        <sz val="11"/>
        <color theme="0"/>
        <rFont val="Arial"/>
        <family val="2"/>
      </rPr>
      <t xml:space="preserve">  [e.g. Jan 15, 2005 as 1/15/2005]</t>
    </r>
  </si>
  <si>
    <r>
      <t xml:space="preserve">Direction of Monitored Vehicles  
</t>
    </r>
    <r>
      <rPr>
        <sz val="11"/>
        <color theme="0"/>
        <rFont val="Arial"/>
        <family val="2"/>
      </rPr>
      <t>[e.g. "N"]</t>
    </r>
  </si>
  <si>
    <r>
      <t xml:space="preserve">Speed Limit (km/h)
</t>
    </r>
    <r>
      <rPr>
        <sz val="11"/>
        <color theme="0"/>
        <rFont val="Arial"/>
        <family val="2"/>
      </rPr>
      <t>[e.g. "80"]</t>
    </r>
  </si>
  <si>
    <r>
      <t xml:space="preserve">Deployment Hours  </t>
    </r>
    <r>
      <rPr>
        <sz val="11"/>
        <color theme="0"/>
        <rFont val="Arial"/>
        <family val="2"/>
      </rPr>
      <t xml:space="preserve">  [e.g.'34"]</t>
    </r>
  </si>
  <si>
    <r>
      <t xml:space="preserve">Average Daily Traffic Volume           </t>
    </r>
    <r>
      <rPr>
        <sz val="11"/>
        <color theme="0"/>
        <rFont val="Arial"/>
        <family val="2"/>
      </rPr>
      <t>[e.g. 240"]</t>
    </r>
  </si>
  <si>
    <r>
      <t>Number of Vehicles Monitored</t>
    </r>
    <r>
      <rPr>
        <sz val="11"/>
        <color theme="0"/>
        <rFont val="Arial"/>
        <family val="2"/>
      </rPr>
      <t xml:space="preserve">                    [e.g."25,000"]</t>
    </r>
  </si>
  <si>
    <r>
      <t xml:space="preserve">Average Traffic Speed - All Vehicles (km/h)  </t>
    </r>
    <r>
      <rPr>
        <sz val="11"/>
        <color theme="0"/>
        <rFont val="Arial"/>
        <family val="2"/>
      </rPr>
      <t xml:space="preserve">               [e.g."75"]</t>
    </r>
  </si>
  <si>
    <r>
      <t xml:space="preserve">Total Number of Speeding Contraventions       </t>
    </r>
    <r>
      <rPr>
        <sz val="11"/>
        <color theme="0"/>
        <rFont val="Arial"/>
        <family val="2"/>
      </rPr>
      <t>[e.g."12,00"]</t>
    </r>
  </si>
  <si>
    <r>
      <t xml:space="preserve">Total Number of Speed Notices Issued                            </t>
    </r>
    <r>
      <rPr>
        <sz val="11"/>
        <color theme="0"/>
        <rFont val="Arial"/>
        <family val="2"/>
      </rPr>
      <t xml:space="preserve"> [e.g."1000"]</t>
    </r>
  </si>
  <si>
    <r>
      <t xml:space="preserve">Total Number of Red Light Contraventions </t>
    </r>
    <r>
      <rPr>
        <sz val="11"/>
        <color theme="0"/>
        <rFont val="Arial"/>
        <family val="2"/>
      </rPr>
      <t>[e.g."1000"]</t>
    </r>
  </si>
  <si>
    <r>
      <t xml:space="preserve">Total Number of Red Light Notices Issued </t>
    </r>
    <r>
      <rPr>
        <sz val="11"/>
        <color theme="0"/>
        <rFont val="Arial"/>
        <family val="2"/>
      </rPr>
      <t>[e.g."900"]</t>
    </r>
  </si>
  <si>
    <r>
      <t xml:space="preserve">Total Number of Stop Running Contraventions </t>
    </r>
    <r>
      <rPr>
        <sz val="11"/>
        <color theme="0"/>
        <rFont val="Arial"/>
        <family val="2"/>
      </rPr>
      <t>[e.g."1000"]</t>
    </r>
  </si>
  <si>
    <r>
      <t xml:space="preserve">Total Number of Stop Running Notices Issued </t>
    </r>
    <r>
      <rPr>
        <sz val="11"/>
        <color theme="0"/>
        <rFont val="Arial"/>
        <family val="2"/>
      </rPr>
      <t>[e.g."900"]</t>
    </r>
  </si>
  <si>
    <r>
      <t xml:space="preserve">Total Number of Collisions     </t>
    </r>
    <r>
      <rPr>
        <sz val="11"/>
        <color theme="0"/>
        <rFont val="Arial"/>
        <family val="2"/>
      </rPr>
      <t xml:space="preserve">  [e.g."5"]</t>
    </r>
  </si>
  <si>
    <r>
      <t xml:space="preserve">Total Number of Fatal Collisions     </t>
    </r>
    <r>
      <rPr>
        <sz val="11"/>
        <color theme="0"/>
        <rFont val="Arial"/>
        <family val="2"/>
      </rPr>
      <t xml:space="preserve"> [e.g."1"]</t>
    </r>
  </si>
  <si>
    <r>
      <t>Total Number of Injury Collisions</t>
    </r>
    <r>
      <rPr>
        <sz val="11"/>
        <color theme="0"/>
        <rFont val="Arial"/>
        <family val="2"/>
      </rPr>
      <t xml:space="preserve">              [e.g."2"]</t>
    </r>
  </si>
  <si>
    <r>
      <t>Total Number of Property Damage Collisions</t>
    </r>
    <r>
      <rPr>
        <sz val="11"/>
        <color theme="0"/>
        <rFont val="Arial"/>
        <family val="2"/>
      </rPr>
      <t xml:space="preserve">                         [e.g."5"]</t>
    </r>
  </si>
  <si>
    <r>
      <t xml:space="preserve">Total Number of Fatalities  
</t>
    </r>
    <r>
      <rPr>
        <sz val="11"/>
        <color theme="0"/>
        <rFont val="Arial"/>
        <family val="2"/>
      </rPr>
      <t>[e.g."2"]</t>
    </r>
  </si>
  <si>
    <r>
      <t xml:space="preserve">Total Number of Injuries            
</t>
    </r>
    <r>
      <rPr>
        <sz val="11"/>
        <color theme="0"/>
        <rFont val="Arial"/>
        <family val="2"/>
      </rPr>
      <t xml:space="preserve"> [e.g."5"]</t>
    </r>
  </si>
  <si>
    <t>Concerns from Public /community</t>
  </si>
  <si>
    <t>Designated Zone – School</t>
  </si>
  <si>
    <t>Designated Zone – Playground</t>
  </si>
  <si>
    <t>Higher Frequency of Collisions</t>
  </si>
  <si>
    <t>Higher Frequency of Speeding</t>
  </si>
  <si>
    <t>Higher Frequency of Intersection Contraventions</t>
  </si>
  <si>
    <t>Designated Zone – Construction</t>
  </si>
  <si>
    <t>JANUARY</t>
  </si>
  <si>
    <t>FEBRUARY</t>
  </si>
  <si>
    <t>MARCH</t>
  </si>
  <si>
    <t>Loc #</t>
  </si>
  <si>
    <t>Sum of Total Mins</t>
  </si>
  <si>
    <t>DEP
HRS</t>
  </si>
  <si>
    <t>Sum of Vehicle count</t>
  </si>
  <si>
    <t>Average of Average Vehicle SpeedDragon Cam Counter Only</t>
  </si>
  <si>
    <t>Sum of iTotalOffences</t>
  </si>
  <si>
    <t>Sum of iTotalIssued</t>
  </si>
  <si>
    <t>Grand Total</t>
  </si>
  <si>
    <r>
      <t>Location Selection Criteria</t>
    </r>
    <r>
      <rPr>
        <sz val="11"/>
        <color theme="0"/>
        <rFont val="Arial"/>
        <family val="2"/>
      </rPr>
      <t xml:space="preserve">              [e.g. Higher frequency of Speeding"]</t>
    </r>
  </si>
  <si>
    <r>
      <t xml:space="preserve">Date of Last Assessed 
</t>
    </r>
    <r>
      <rPr>
        <sz val="11"/>
        <color theme="0"/>
        <rFont val="Arial"/>
        <family val="2"/>
      </rPr>
      <t xml:space="preserve"> [e.g. May 1, 2026 as 5/1/2026]</t>
    </r>
  </si>
  <si>
    <t>Quarter: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</si>
</sst>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5" formatCode="&quot;$&quot;#,##0;\-&quot;$&quot;#,##0"/>
    <numFmt numFmtId="164" formatCode="&quot;$&quot;#,##0_);\(&quot;$&quot;#,##0\)"/>
    <numFmt numFmtId="165" formatCode="_ &quot;₹&quot;\ * #,##0_ ;_ &quot;₹&quot;\ * \-#,##0_ ;_ &quot;₹&quot;\ * &quot;-&quot;_ ;_ @_ "/>
    <numFmt numFmtId="166" formatCode="_ * #,##0_ ;_ * \-#,##0_ ;_ * &quot;-&quot;_ ;_ @_ "/>
    <numFmt numFmtId="167" formatCode="_ &quot;₹&quot;\ * #,##0.00_ ;_ &quot;₹&quot;\ * \-#,##0.00_ ;_ &quot;₹&quot;\ * &quot;-&quot;??_ ;_ @_ "/>
    <numFmt numFmtId="168" formatCode="_ * #,##0.00_ ;_ * \-#,##0.00_ ;_ * &quot;-&quot;??_ ;_ @_ "/>
  </numFmts>
  <fonts count="3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34998626667073579"/>
      <name val="Calibri Light"/>
      <family val="2"/>
      <scheme val="major"/>
    </font>
    <font>
      <sz val="18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20"/>
      <color theme="1" tint="0.34998626667073579"/>
      <name val="Calibri"/>
      <family val="2"/>
      <scheme val="minor"/>
    </font>
    <font>
      <i/>
      <u/>
      <sz val="11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4"/>
      <color theme="1" tint="0.34998626667073579"/>
      <name val="Calibri Light"/>
      <family val="2"/>
      <scheme val="major"/>
    </font>
    <font>
      <sz val="14"/>
      <color theme="3" tint="0.34998626667073579"/>
      <name val="Calibri"/>
      <family val="2"/>
      <scheme val="minor"/>
    </font>
    <font>
      <sz val="24"/>
      <color theme="4" tint="-0.499984740745262"/>
      <name val="Calibri Light"/>
      <family val="2"/>
      <scheme val="major"/>
    </font>
    <font>
      <sz val="10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8"/>
      <color rgb="FF0070C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E6F5"/>
        <bgColor rgb="FFC0E6F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ashed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thin">
        <color theme="4" tint="-0.499984740745262"/>
      </top>
      <bottom style="double">
        <color theme="4" tint="-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44B3E1"/>
      </bottom>
      <diagonal/>
    </border>
    <border>
      <left/>
      <right/>
      <top style="thin">
        <color theme="4" tint="0.39997558519241921"/>
      </top>
      <bottom/>
      <diagonal/>
    </border>
  </borders>
  <cellStyleXfs count="22">
    <xf numFmtId="0" fontId="0" fillId="0" borderId="0"/>
    <xf numFmtId="0" fontId="3" fillId="0" borderId="0" applyFill="0" applyBorder="0">
      <alignment vertical="center" wrapText="1"/>
    </xf>
    <xf numFmtId="0" fontId="11" fillId="0" borderId="0" applyNumberFormat="0" applyFill="0" applyBorder="0" applyAlignment="0" applyProtection="0"/>
    <xf numFmtId="0" fontId="9" fillId="0" borderId="3" applyNumberFormat="0" applyFill="0" applyProtection="0">
      <alignment vertical="center"/>
    </xf>
    <xf numFmtId="0" fontId="4" fillId="0" borderId="0" applyNumberFormat="0" applyFill="0" applyBorder="0" applyAlignment="0" applyProtection="0"/>
    <xf numFmtId="0" fontId="1" fillId="3" borderId="0">
      <alignment horizontal="center" vertical="center"/>
    </xf>
    <xf numFmtId="5" fontId="6" fillId="0" borderId="1">
      <alignment horizontal="center" vertical="center"/>
    </xf>
    <xf numFmtId="9" fontId="5" fillId="0" borderId="0">
      <alignment horizontal="left" vertical="center" indent="1"/>
    </xf>
    <xf numFmtId="0" fontId="10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68" fontId="3" fillId="0" borderId="0" applyFill="0" applyBorder="0" applyAlignment="0" applyProtection="0"/>
    <xf numFmtId="166" fontId="3" fillId="0" borderId="0" applyFill="0" applyBorder="0" applyAlignment="0" applyProtection="0"/>
    <xf numFmtId="167" fontId="3" fillId="0" borderId="0" applyFill="0" applyBorder="0" applyAlignment="0" applyProtection="0"/>
    <xf numFmtId="165" fontId="3" fillId="0" borderId="0" applyFill="0" applyBorder="0" applyAlignment="0" applyProtection="0"/>
    <xf numFmtId="0" fontId="3" fillId="2" borderId="2" applyNumberFormat="0" applyAlignment="0" applyProtection="0"/>
    <xf numFmtId="0" fontId="2" fillId="0" borderId="4" applyNumberFormat="0" applyFill="0" applyAlignment="0" applyProtection="0"/>
    <xf numFmtId="0" fontId="12" fillId="0" borderId="0"/>
    <xf numFmtId="0" fontId="14" fillId="0" borderId="0"/>
    <xf numFmtId="164" fontId="6" fillId="0" borderId="1">
      <alignment horizontal="center" vertical="center"/>
    </xf>
    <xf numFmtId="0" fontId="15" fillId="0" borderId="0"/>
    <xf numFmtId="0" fontId="26" fillId="0" borderId="0"/>
  </cellStyleXfs>
  <cellXfs count="51">
    <xf numFmtId="0" fontId="0" fillId="0" borderId="0" xfId="0"/>
    <xf numFmtId="0" fontId="14" fillId="0" borderId="0" xfId="18"/>
    <xf numFmtId="0" fontId="16" fillId="0" borderId="0" xfId="18" applyFont="1"/>
    <xf numFmtId="0" fontId="18" fillId="0" borderId="0" xfId="18" applyFont="1" applyAlignment="1">
      <alignment horizontal="left"/>
    </xf>
    <xf numFmtId="0" fontId="19" fillId="0" borderId="0" xfId="18" applyFont="1" applyAlignment="1">
      <alignment horizontal="center" vertical="center" wrapText="1"/>
    </xf>
    <xf numFmtId="0" fontId="20" fillId="0" borderId="0" xfId="0" applyFont="1"/>
    <xf numFmtId="0" fontId="17" fillId="0" borderId="0" xfId="18" applyFont="1" applyAlignment="1">
      <alignment horizontal="center"/>
    </xf>
    <xf numFmtId="0" fontId="19" fillId="0" borderId="0" xfId="18" applyFont="1" applyAlignment="1">
      <alignment horizontal="left"/>
    </xf>
    <xf numFmtId="0" fontId="13" fillId="4" borderId="5" xfId="18" applyFont="1" applyFill="1" applyBorder="1" applyAlignment="1">
      <alignment horizontal="center" vertical="center" wrapText="1"/>
    </xf>
    <xf numFmtId="0" fontId="13" fillId="4" borderId="6" xfId="18" applyFont="1" applyFill="1" applyBorder="1" applyAlignment="1">
      <alignment horizontal="center" vertical="center" wrapText="1"/>
    </xf>
    <xf numFmtId="0" fontId="13" fillId="4" borderId="7" xfId="18" applyFont="1" applyFill="1" applyBorder="1" applyAlignment="1">
      <alignment horizontal="center" vertical="center" wrapText="1"/>
    </xf>
    <xf numFmtId="0" fontId="17" fillId="0" borderId="0" xfId="18" applyFont="1" applyAlignment="1">
      <alignment horizontal="left"/>
    </xf>
    <xf numFmtId="0" fontId="21" fillId="0" borderId="8" xfId="18" applyFont="1" applyBorder="1" applyAlignment="1">
      <alignment horizontal="left"/>
    </xf>
    <xf numFmtId="0" fontId="25" fillId="0" borderId="0" xfId="0" applyFont="1" applyAlignment="1">
      <alignment horizontal="left" vertical="center" indent="2"/>
    </xf>
    <xf numFmtId="0" fontId="21" fillId="0" borderId="0" xfId="18" applyFont="1" applyAlignment="1">
      <alignment horizontal="left"/>
    </xf>
    <xf numFmtId="0" fontId="26" fillId="0" borderId="0" xfId="2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1" fillId="0" borderId="0" xfId="18" applyFont="1"/>
    <xf numFmtId="0" fontId="2" fillId="0" borderId="0" xfId="0" applyFont="1"/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/>
    <xf numFmtId="0" fontId="28" fillId="5" borderId="12" xfId="0" applyFont="1" applyFill="1" applyBorder="1" applyAlignment="1">
      <alignment wrapText="1"/>
    </xf>
    <xf numFmtId="0" fontId="28" fillId="5" borderId="0" xfId="0" applyFont="1" applyFill="1" applyAlignment="1">
      <alignment wrapText="1"/>
    </xf>
    <xf numFmtId="0" fontId="0" fillId="6" borderId="0" xfId="0" applyFill="1"/>
    <xf numFmtId="0" fontId="2" fillId="7" borderId="13" xfId="0" applyFont="1" applyFill="1" applyBorder="1"/>
    <xf numFmtId="1" fontId="2" fillId="7" borderId="13" xfId="0" applyNumberFormat="1" applyFont="1" applyFill="1" applyBorder="1"/>
    <xf numFmtId="2" fontId="2" fillId="0" borderId="0" xfId="0" applyNumberFormat="1" applyFont="1"/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2" fontId="0" fillId="8" borderId="0" xfId="0" applyNumberFormat="1" applyFill="1"/>
    <xf numFmtId="0" fontId="0" fillId="8" borderId="0" xfId="0" applyFill="1"/>
    <xf numFmtId="1" fontId="0" fillId="8" borderId="0" xfId="0" applyNumberFormat="1" applyFill="1"/>
    <xf numFmtId="0" fontId="29" fillId="8" borderId="0" xfId="0" applyFont="1" applyFill="1"/>
    <xf numFmtId="0" fontId="28" fillId="0" borderId="0" xfId="0" applyFont="1" applyAlignment="1">
      <alignment wrapText="1"/>
    </xf>
    <xf numFmtId="0" fontId="30" fillId="8" borderId="0" xfId="0" applyFont="1" applyFill="1"/>
    <xf numFmtId="0" fontId="30" fillId="0" borderId="0" xfId="0" applyFont="1"/>
    <xf numFmtId="2" fontId="0" fillId="9" borderId="0" xfId="0" applyNumberFormat="1" applyFill="1"/>
    <xf numFmtId="1" fontId="0" fillId="9" borderId="0" xfId="0" applyNumberFormat="1" applyFill="1"/>
    <xf numFmtId="0" fontId="0" fillId="9" borderId="0" xfId="0" applyFill="1"/>
    <xf numFmtId="0" fontId="31" fillId="0" borderId="0" xfId="0" applyFont="1"/>
    <xf numFmtId="0" fontId="22" fillId="0" borderId="9" xfId="18" applyFont="1" applyBorder="1" applyAlignment="1">
      <alignment horizontal="left" vertical="center"/>
    </xf>
    <xf numFmtId="0" fontId="23" fillId="0" borderId="9" xfId="18" applyFont="1" applyBorder="1" applyAlignment="1">
      <alignment horizontal="left" vertical="center"/>
    </xf>
    <xf numFmtId="0" fontId="23" fillId="0" borderId="11" xfId="18" applyFont="1" applyBorder="1" applyAlignment="1">
      <alignment horizontal="left" vertical="center"/>
    </xf>
    <xf numFmtId="0" fontId="23" fillId="0" borderId="10" xfId="18" applyFont="1" applyBorder="1" applyAlignment="1">
      <alignment horizontal="left" vertical="center"/>
    </xf>
  </cellXfs>
  <cellStyles count="22">
    <cellStyle name="Comma [0] 2" xfId="12" xr:uid="{00000000-0005-0000-0000-000000000000}"/>
    <cellStyle name="Comma 2" xfId="11" xr:uid="{00000000-0005-0000-0000-000001000000}"/>
    <cellStyle name="Currency [0] 2" xfId="14" xr:uid="{00000000-0005-0000-0000-000002000000}"/>
    <cellStyle name="Currency 2" xfId="13" xr:uid="{00000000-0005-0000-0000-000003000000}"/>
    <cellStyle name="Followed Hyperlink" xfId="10" builtinId="9" customBuiltin="1"/>
    <cellStyle name="Heading 1 2" xfId="3" xr:uid="{00000000-0005-0000-0000-000005000000}"/>
    <cellStyle name="Heading 2 2" xfId="4" xr:uid="{00000000-0005-0000-0000-000006000000}"/>
    <cellStyle name="Heading 3 2" xfId="8" xr:uid="{00000000-0005-0000-0000-000007000000}"/>
    <cellStyle name="Hyperlink" xfId="9" builtinId="8" customBuiltin="1"/>
    <cellStyle name="Key Metric Header" xfId="5" xr:uid="{00000000-0005-0000-0000-000009000000}"/>
    <cellStyle name="Key Metric Percentage" xfId="7" xr:uid="{00000000-0005-0000-0000-00000A000000}"/>
    <cellStyle name="Key Metric Value" xfId="6" xr:uid="{00000000-0005-0000-0000-00000B000000}"/>
    <cellStyle name="Key Metric Value 2" xfId="19" xr:uid="{00000000-0005-0000-0000-00000C000000}"/>
    <cellStyle name="Normal" xfId="0" builtinId="0"/>
    <cellStyle name="Normal 2" xfId="18" xr:uid="{00000000-0005-0000-0000-00000E000000}"/>
    <cellStyle name="Normal 2 2" xfId="21" xr:uid="{99A77D87-2B8E-4072-A794-29427C2AF556}"/>
    <cellStyle name="Normal 3" xfId="17" xr:uid="{00000000-0005-0000-0000-00000F000000}"/>
    <cellStyle name="Normal 4" xfId="1" xr:uid="{00000000-0005-0000-0000-000010000000}"/>
    <cellStyle name="Normal 5" xfId="20" xr:uid="{00000000-0005-0000-0000-000011000000}"/>
    <cellStyle name="Note 2" xfId="15" xr:uid="{00000000-0005-0000-0000-000012000000}"/>
    <cellStyle name="Title 2" xfId="2" xr:uid="{00000000-0005-0000-0000-000013000000}"/>
    <cellStyle name="Total 2" xfId="16" xr:uid="{00000000-0005-0000-0000-000014000000}"/>
  </cellStyles>
  <dxfs count="6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/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/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/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/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/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/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2" formatCode="0.00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</font>
      <alignment horizontal="center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5117038483843"/>
          <bgColor theme="8"/>
        </patternFill>
      </fill>
    </dxf>
    <dxf>
      <font>
        <b/>
        <color theme="6" tint="-0.249977111117893"/>
      </font>
    </dxf>
    <dxf>
      <font>
        <b/>
        <color theme="6" tint="-0.249977111117893"/>
      </font>
    </dxf>
    <dxf>
      <font>
        <b val="0"/>
        <i val="0"/>
        <color theme="6" tint="-0.249977111117893"/>
      </font>
      <fill>
        <patternFill patternType="none">
          <bgColor auto="1"/>
        </patternFill>
      </fill>
      <border>
        <top style="thin">
          <color theme="8" tint="-9.9948118533890809E-2"/>
        </top>
        <bottom/>
      </border>
    </dxf>
    <dxf>
      <font>
        <b val="0"/>
        <i val="0"/>
        <color theme="6" tint="-0.249977111117893"/>
      </font>
      <fill>
        <patternFill>
          <bgColor theme="4"/>
        </patternFill>
      </fill>
      <border>
        <top style="thick">
          <color theme="4"/>
        </top>
        <bottom style="thin">
          <color theme="4"/>
        </bottom>
      </border>
    </dxf>
    <dxf>
      <font>
        <color theme="6" tint="-0.249977111117893"/>
      </font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TableStyleLight4 2" pivot="0" count="7" xr9:uid="{00000000-0011-0000-FFFF-FFFF00000000}">
      <tableStyleElement type="wholeTable" dxfId="59"/>
      <tableStyleElement type="headerRow" dxfId="58"/>
      <tableStyleElement type="totalRow" dxfId="57"/>
      <tableStyleElement type="firstColumn" dxfId="56"/>
      <tableStyleElement type="lastColumn" dxfId="55"/>
      <tableStyleElement type="firstRowStripe" dxfId="54"/>
      <tableStyleElement type="firstColumnStripe" dxfId="5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95249</xdr:rowOff>
    </xdr:from>
    <xdr:to>
      <xdr:col>0</xdr:col>
      <xdr:colOff>904875</xdr:colOff>
      <xdr:row>0</xdr:row>
      <xdr:rowOff>447674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EA4A2D-D86A-4300-8AD5-C3CD758375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49"/>
          <a:ext cx="904875" cy="352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a\desktop\SD\TP\PCE\Photo%20Radar\Current%20Drafts\Implementation\Project%20Mgmt\Meetings\2021-03-23%20Meeting\Appendix%20B%20-%20ATE%20Programs%20Annual%20DataSubmission%20Requiremne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a\desktop\SD\TP\PCE\Photo%20Radar\Current%20Drafts\Implementation\Project%20Mgmt\Meetings\2021-03-23%20Meeting\ATE%20Annual%20Data%20Submis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obile Speed Enforcement"/>
      <sheetName val="Intersection Safety Devices"/>
      <sheetName val="Definitions"/>
      <sheetName val="Sheet1"/>
      <sheetName val="Sheet2"/>
      <sheetName val="Dropdown Menu Content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uual ATE Report"/>
      <sheetName val="ATE Data Input"/>
      <sheetName val="Key Metric Settings"/>
      <sheetName val="Calculations"/>
    </sheetNames>
    <sheetDataSet>
      <sheetData sheetId="0"/>
      <sheetData sheetId="1"/>
      <sheetData sheetId="2" refreshError="1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E09783-4F87-4BCC-AD3A-460CE252C73E}" name="FirstQuarter" displayName="FirstQuarter" ref="A6:X7" insertRow="1" totalsRowShown="0" headerRowDxfId="52" dataDxfId="50" totalsRowDxfId="48" headerRowBorderDxfId="51" tableBorderDxfId="49" headerRowCellStyle="Normal 2" dataCellStyle="Normal 2">
  <autoFilter ref="A6:X7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170ECC99-4044-4372-AB14-F4ED2ED07A84}" name="Site ID                   [e.g. &quot;247&quot;]" dataDxfId="47" totalsRowDxfId="46" dataCellStyle="Normal 2"/>
    <tableColumn id="2" xr3:uid="{BC47306A-29DB-45B7-B9E2-7E877FCE4996}" name="Device Type           [e.g. ISD, Mobile]" dataDxfId="45" totalsRowDxfId="44" dataCellStyle="Normal 2"/>
    <tableColumn id="3" xr3:uid="{2323D4CD-DA0E-44F6-9BE4-7FF7E527AE38}" name="Location Description       [e.g. Segment length or Intersection type]" dataDxfId="43" totalsRowDxfId="42" dataCellStyle="Normal 2"/>
    <tableColumn id="4" xr3:uid="{CE840DCF-DC0A-4754-A2FB-F57C92DD441F}" name="Date Location was First Operational                    [e.g. Jan 15, 2005 as 1/15/2005]" dataDxfId="41" totalsRowDxfId="40" dataCellStyle="Normal 2"/>
    <tableColumn id="5" xr3:uid="{8F4BBC4B-DA8C-4C7A-AACA-1561BDDAEB20}" name="Location Selection Criteria              [e.g. Higher frequency of Speeding&quot;]" dataDxfId="39" totalsRowDxfId="38" dataCellStyle="Normal 2"/>
    <tableColumn id="6" xr3:uid="{BDD632AE-57C8-4FF6-BE23-58812B5A883E}" name="Date of Last Assessed _x000a_ [e.g. May 1, 2026 as 5/1/2026]" dataDxfId="37" totalsRowDxfId="36" dataCellStyle="Normal 2"/>
    <tableColumn id="7" xr3:uid="{CDFED364-6099-4661-B60E-A160930E3154}" name="Direction of Monitored Vehicles  _x000a_[e.g. &quot;N&quot;]" dataDxfId="35" totalsRowDxfId="34" dataCellStyle="Normal 2"/>
    <tableColumn id="8" xr3:uid="{CE4EEB9B-63C4-4F79-B922-3BC29CEF269E}" name="Speed Limit (km/h)_x000a_[e.g. &quot;80&quot;]" dataDxfId="33" totalsRowDxfId="32" dataCellStyle="Normal 2"/>
    <tableColumn id="9" xr3:uid="{844E021E-ABCC-4992-B460-C54EC7955338}" name="Deployment Hours    [e.g.'34&quot;]" dataDxfId="31" totalsRowDxfId="30" dataCellStyle="Normal 2">
      <calculatedColumnFormula>SUM(#REF!,#REF!,#REF!)</calculatedColumnFormula>
    </tableColumn>
    <tableColumn id="10" xr3:uid="{DD4CC3A9-DDA4-4740-B6A5-E2EA2F894355}" name="Average Daily Traffic Volume           [e.g. 240&quot;]" dataDxfId="29" totalsRowDxfId="28" dataCellStyle="Normal 2"/>
    <tableColumn id="11" xr3:uid="{D25D2926-E7EA-43A5-BCFC-9A76F5EBD3C0}" name="Number of Vehicles Monitored                    [e.g.&quot;25,000&quot;]" dataDxfId="27" totalsRowDxfId="26" dataCellStyle="Normal 2">
      <calculatedColumnFormula xml:space="preserve"> SUM(#REF!,#REF!,#REF!)</calculatedColumnFormula>
    </tableColumn>
    <tableColumn id="12" xr3:uid="{1BC31665-1E4A-4835-B12E-A7A31770214F}" name="Average Traffic Speed - All Vehicles (km/h)                 [e.g.&quot;75&quot;]" dataDxfId="25" totalsRowDxfId="24" dataCellStyle="Normal 2">
      <calculatedColumnFormula>IFERROR(AVERAGE(#REF!,#REF!,#REF!), 0)</calculatedColumnFormula>
    </tableColumn>
    <tableColumn id="13" xr3:uid="{C0BDB499-DA89-4CA6-B43B-EFD4AE97EC2D}" name="Total Number of Speeding Contraventions       [e.g.&quot;12,00&quot;]" dataDxfId="23" totalsRowDxfId="22" dataCellStyle="Normal 2"/>
    <tableColumn id="14" xr3:uid="{5AF98BBD-6E46-4F17-9500-500F1F3145BA}" name="Total Number of Speed Notices Issued                             [e.g.&quot;1000&quot;]" dataDxfId="21" totalsRowDxfId="20" dataCellStyle="Normal 2"/>
    <tableColumn id="26" xr3:uid="{7968F773-6129-40F0-B414-9FCC46DE2B44}" name="Total Number of Red Light Contraventions [e.g.&quot;1000&quot;]" dataDxfId="19" totalsRowDxfId="18" dataCellStyle="Normal 2"/>
    <tableColumn id="28" xr3:uid="{583C4552-8687-4129-8D28-4D3C0DDA6BED}" name="Total Number of Red Light Notices Issued [e.g.&quot;900&quot;]" dataDxfId="17" totalsRowDxfId="16" dataCellStyle="Normal 2"/>
    <tableColumn id="32" xr3:uid="{E847DF1B-2C36-406C-988E-C97E6D16DCA1}" name="Total Number of Stop Running Contraventions [e.g.&quot;1000&quot;]" dataDxfId="15" totalsRowDxfId="14" dataCellStyle="Normal 2"/>
    <tableColumn id="31" xr3:uid="{F31FA715-65FF-4042-8598-B4DB3F30FE53}" name="Total Number of Stop Running Notices Issued [e.g.&quot;900&quot;]" dataDxfId="13" totalsRowDxfId="12" dataCellStyle="Normal 2"/>
    <tableColumn id="18" xr3:uid="{5B978962-6A5B-419C-9B0B-7DFDCB044E57}" name="Total Number of Collisions       [e.g.&quot;5&quot;]" dataDxfId="11" totalsRowDxfId="10" dataCellStyle="Normal 2">
      <calculatedColumnFormula>SUM(#REF!,#REF!,#REF!)</calculatedColumnFormula>
    </tableColumn>
    <tableColumn id="19" xr3:uid="{FCC89DE9-5BA2-4924-9924-5557ECEE4787}" name="Total Number of Fatal Collisions      [e.g.&quot;1&quot;]" dataDxfId="9" totalsRowDxfId="8" dataCellStyle="Normal 2"/>
    <tableColumn id="20" xr3:uid="{0687B95B-DC9D-4E97-BD3F-97FE42CC74A4}" name="Total Number of Injury Collisions              [e.g.&quot;2&quot;]" dataDxfId="7" totalsRowDxfId="6" dataCellStyle="Normal 2"/>
    <tableColumn id="16" xr3:uid="{C094D6E8-3EEB-4B7A-A73C-309802D50437}" name="Total Number of Property Damage Collisions                         [e.g.&quot;5&quot;]" dataDxfId="5" totalsRowDxfId="4" dataCellStyle="Normal 2"/>
    <tableColumn id="15" xr3:uid="{C76B4F81-F001-48F9-AA4D-8AED601F37AC}" name="Total Number of Fatalities  _x000a_[e.g.&quot;2&quot;]" dataDxfId="3" totalsRowDxfId="2" dataCellStyle="Normal 2"/>
    <tableColumn id="21" xr3:uid="{93264312-80B0-4D7F-80F9-562762029DE7}" name="Total Number of Injuries            _x000a_ [e.g.&quot;5&quot;]" dataDxfId="1" totalsRowDxfId="0" dataCellStyle="Normal 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E5F3-99EC-4255-A11F-8AF16C23B3F4}">
  <dimension ref="A1:AE18"/>
  <sheetViews>
    <sheetView tabSelected="1" workbookViewId="0">
      <pane xSplit="1" ySplit="6" topLeftCell="B7" activePane="bottomRight" state="frozen"/>
      <selection pane="topRight"/>
      <selection pane="bottomLeft"/>
      <selection pane="bottomRight" activeCell="C17" sqref="C17"/>
    </sheetView>
  </sheetViews>
  <sheetFormatPr defaultColWidth="9.140625" defaultRowHeight="12.75" x14ac:dyDescent="0.2"/>
  <cols>
    <col min="1" max="1" width="19" style="1" customWidth="1"/>
    <col min="2" max="2" width="23.42578125" style="1" bestFit="1" customWidth="1"/>
    <col min="3" max="3" width="54" style="1" bestFit="1" customWidth="1"/>
    <col min="4" max="4" width="25.42578125" style="1" customWidth="1"/>
    <col min="5" max="5" width="34.42578125" style="1" bestFit="1" customWidth="1"/>
    <col min="6" max="6" width="23.5703125" style="1" customWidth="1"/>
    <col min="7" max="7" width="20.42578125" style="1" customWidth="1"/>
    <col min="8" max="8" width="12.140625" style="1" customWidth="1"/>
    <col min="9" max="9" width="16.5703125" style="1" customWidth="1"/>
    <col min="10" max="10" width="21.42578125" style="1" customWidth="1"/>
    <col min="11" max="11" width="28.140625" style="1" customWidth="1"/>
    <col min="12" max="12" width="30.42578125" style="1" customWidth="1"/>
    <col min="13" max="13" width="18" style="1" customWidth="1"/>
    <col min="14" max="14" width="23.42578125" style="1" customWidth="1"/>
    <col min="15" max="18" width="27.85546875" style="1" customWidth="1"/>
    <col min="19" max="19" width="18.5703125" style="1" customWidth="1"/>
    <col min="20" max="20" width="20.5703125" style="1" customWidth="1"/>
    <col min="21" max="22" width="23.42578125" style="1" customWidth="1"/>
    <col min="23" max="23" width="25.5703125" style="1" customWidth="1"/>
    <col min="24" max="24" width="27.42578125" style="1" customWidth="1"/>
    <col min="25" max="25" width="40.5703125" style="1" customWidth="1"/>
    <col min="26" max="26" width="40" style="1" bestFit="1" customWidth="1"/>
    <col min="27" max="27" width="12.140625" style="1" customWidth="1"/>
    <col min="28" max="16384" width="9.140625" style="1"/>
  </cols>
  <sheetData>
    <row r="1" spans="1:31" s="2" customFormat="1" ht="41.25" customHeight="1" thickBot="1" x14ac:dyDescent="0.4">
      <c r="A1" s="12"/>
      <c r="B1" s="47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9"/>
      <c r="W1" s="49"/>
      <c r="X1" s="50"/>
      <c r="Y1" s="11"/>
      <c r="Z1" s="13" t="s">
        <v>1</v>
      </c>
    </row>
    <row r="2" spans="1:31" s="2" customFormat="1" ht="35.25" customHeight="1" x14ac:dyDescent="0.35">
      <c r="A2" s="18" t="s">
        <v>2</v>
      </c>
      <c r="B2" s="1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13" t="s">
        <v>3</v>
      </c>
      <c r="AA2" s="1"/>
      <c r="AB2" s="1"/>
      <c r="AC2" s="1"/>
    </row>
    <row r="3" spans="1:31" s="2" customFormat="1" ht="18" customHeight="1" x14ac:dyDescent="0.35">
      <c r="A3" s="14" t="s">
        <v>49</v>
      </c>
      <c r="B3" s="14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3"/>
      <c r="AA3" s="1"/>
      <c r="AB3" s="1"/>
      <c r="AC3" s="1"/>
    </row>
    <row r="4" spans="1:31" s="2" customFormat="1" ht="19.5" customHeight="1" x14ac:dyDescent="0.25">
      <c r="A4" s="46" t="s">
        <v>4</v>
      </c>
      <c r="B4" s="20"/>
      <c r="C4"/>
      <c r="D4"/>
      <c r="E4"/>
      <c r="F4"/>
      <c r="G4"/>
      <c r="H4"/>
      <c r="I4"/>
      <c r="J4"/>
      <c r="K4"/>
      <c r="Z4" s="13" t="s">
        <v>5</v>
      </c>
      <c r="AA4" s="1"/>
      <c r="AB4" s="1"/>
      <c r="AC4" s="1"/>
    </row>
    <row r="5" spans="1:31" s="2" customFormat="1" ht="19.5" customHeight="1" x14ac:dyDescent="0.25">
      <c r="A5" s="7"/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 t="s">
        <v>6</v>
      </c>
      <c r="AA5" s="1"/>
      <c r="AB5" s="1"/>
      <c r="AC5" s="1"/>
    </row>
    <row r="6" spans="1:31" s="4" customFormat="1" ht="86.25" customHeight="1" thickBot="1" x14ac:dyDescent="0.25">
      <c r="A6" s="8" t="s">
        <v>7</v>
      </c>
      <c r="B6" s="8" t="s">
        <v>8</v>
      </c>
      <c r="C6" s="9" t="s">
        <v>9</v>
      </c>
      <c r="D6" s="9" t="s">
        <v>10</v>
      </c>
      <c r="E6" s="9" t="s">
        <v>47</v>
      </c>
      <c r="F6" s="9" t="s">
        <v>48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10" t="s">
        <v>26</v>
      </c>
      <c r="W6" s="9" t="s">
        <v>27</v>
      </c>
      <c r="X6" s="9" t="s">
        <v>28</v>
      </c>
      <c r="Y6" s="2"/>
      <c r="Z6" s="13" t="s">
        <v>29</v>
      </c>
      <c r="AA6" s="1"/>
      <c r="AB6" s="1"/>
      <c r="AC6" s="1"/>
      <c r="AD6" s="2"/>
      <c r="AE6" s="2"/>
    </row>
    <row r="7" spans="1:31" customFormat="1" ht="15" x14ac:dyDescent="0.25">
      <c r="A7" s="15"/>
      <c r="B7" s="16"/>
      <c r="D7" s="25"/>
      <c r="F7" s="24"/>
      <c r="G7" s="17"/>
      <c r="H7" s="15"/>
      <c r="I7" s="26"/>
      <c r="J7" s="17"/>
      <c r="K7" s="17"/>
      <c r="L7" s="21"/>
      <c r="O7" s="17"/>
      <c r="P7" s="17"/>
      <c r="Q7" s="17"/>
      <c r="R7" s="17"/>
    </row>
    <row r="8" spans="1:31" ht="1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/>
      <c r="N8"/>
      <c r="O8" s="5"/>
      <c r="P8" s="5"/>
      <c r="Q8" s="5"/>
      <c r="R8" s="5"/>
      <c r="S8"/>
      <c r="T8"/>
      <c r="U8"/>
      <c r="V8"/>
      <c r="W8"/>
      <c r="X8"/>
      <c r="Y8"/>
      <c r="Z8"/>
      <c r="AA8"/>
    </row>
    <row r="9" spans="1:31" ht="14.2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31" ht="14.2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31" ht="14.2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31" ht="14.25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31" ht="14.2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31" ht="14.2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31" ht="14.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31" s="2" customFormat="1" ht="14.25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4.2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4.2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</sheetData>
  <sheetProtection deleteRows="0" selectLockedCells="1" sort="0" autoFilter="0" pivotTables="0" selectUnlockedCells="1"/>
  <mergeCells count="1">
    <mergeCell ref="B1:X1"/>
  </mergeCells>
  <pageMargins left="0.7" right="0.7" top="0.75" bottom="0.75" header="0.3" footer="0.3"/>
  <pageSetup paperSize="5" orientation="landscape" r:id="rId1"/>
  <headerFooter>
    <oddHeader>&amp;C&amp;"-,Bold"&amp;16Automated Traffic Enforcement Annual Data Submission Requirements</oddHeader>
    <oddFooter>&amp;L&amp;1#&amp;"Calibri"&amp;11&amp;K000000Classification: Protected A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855530C1-6FED-467E-A4E7-3A361469B619}">
          <x14:formula1>
            <xm:f>'DROP DOWNS'!$A$1:$A$7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RowHeight="15" x14ac:dyDescent="0.25"/>
  <cols>
    <col min="1" max="1" width="45.140625" bestFit="1" customWidth="1"/>
  </cols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35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1B78A-03A3-42EA-A327-668195201AFD}">
  <dimension ref="A1:AR29"/>
  <sheetViews>
    <sheetView topLeftCell="K1" workbookViewId="0">
      <selection activeCell="Z16" sqref="Z16"/>
    </sheetView>
  </sheetViews>
  <sheetFormatPr defaultColWidth="9.140625" defaultRowHeight="15" x14ac:dyDescent="0.25"/>
  <cols>
    <col min="1" max="1" width="11.5703125" bestFit="1" customWidth="1"/>
    <col min="2" max="2" width="9.140625" hidden="1" customWidth="1"/>
    <col min="3" max="3" width="11.42578125" customWidth="1"/>
    <col min="4" max="4" width="11" customWidth="1"/>
    <col min="5" max="5" width="10.5703125" customWidth="1"/>
    <col min="6" max="6" width="14.5703125" customWidth="1"/>
    <col min="7" max="7" width="12" customWidth="1"/>
    <col min="8" max="8" width="9.140625" customWidth="1"/>
    <col min="10" max="10" width="11" hidden="1" customWidth="1"/>
    <col min="11" max="12" width="11" customWidth="1"/>
    <col min="13" max="13" width="17" customWidth="1"/>
    <col min="14" max="14" width="13.85546875" customWidth="1"/>
    <col min="15" max="15" width="12.85546875" customWidth="1"/>
    <col min="18" max="18" width="13.140625" bestFit="1" customWidth="1"/>
    <col min="19" max="19" width="17" hidden="1" customWidth="1"/>
    <col min="20" max="20" width="17" customWidth="1"/>
    <col min="21" max="21" width="20" customWidth="1"/>
    <col min="22" max="22" width="18.85546875" customWidth="1"/>
    <col min="23" max="23" width="13.85546875" customWidth="1"/>
    <col min="24" max="26" width="17" customWidth="1"/>
    <col min="27" max="27" width="20" bestFit="1" customWidth="1"/>
    <col min="28" max="28" width="32.140625" bestFit="1" customWidth="1"/>
    <col min="29" max="29" width="14.5703125" bestFit="1" customWidth="1"/>
    <col min="30" max="30" width="12.140625" bestFit="1" customWidth="1"/>
    <col min="31" max="31" width="22.140625" customWidth="1"/>
    <col min="32" max="32" width="25" bestFit="1" customWidth="1"/>
    <col min="33" max="33" width="11.5703125" style="23" customWidth="1"/>
    <col min="34" max="34" width="19" style="23" customWidth="1"/>
    <col min="35" max="35" width="20.42578125" style="22" customWidth="1"/>
    <col min="36" max="36" width="30" style="22" customWidth="1"/>
    <col min="37" max="39" width="17.5703125" style="22" customWidth="1"/>
    <col min="40" max="40" width="20.42578125" style="22" bestFit="1" customWidth="1"/>
    <col min="41" max="41" width="9.140625" style="22" customWidth="1"/>
    <col min="42" max="44" width="15.85546875" style="22" customWidth="1"/>
    <col min="45" max="45" width="14.5703125" bestFit="1" customWidth="1"/>
  </cols>
  <sheetData>
    <row r="1" spans="1:34" x14ac:dyDescent="0.25">
      <c r="A1" s="19" t="s">
        <v>36</v>
      </c>
      <c r="I1" s="19" t="s">
        <v>37</v>
      </c>
      <c r="J1" s="19"/>
      <c r="K1" s="19"/>
      <c r="L1" s="19"/>
      <c r="M1" s="19"/>
      <c r="R1" s="19" t="s">
        <v>38</v>
      </c>
      <c r="S1" s="19"/>
      <c r="T1" s="19"/>
      <c r="U1" s="19"/>
      <c r="V1" s="19"/>
      <c r="AG1" s="22"/>
      <c r="AH1" s="22"/>
    </row>
    <row r="2" spans="1:34" ht="87.75" customHeight="1" x14ac:dyDescent="0.25">
      <c r="A2" s="28" t="s">
        <v>39</v>
      </c>
      <c r="B2" s="28" t="s">
        <v>40</v>
      </c>
      <c r="C2" s="28" t="s">
        <v>41</v>
      </c>
      <c r="D2" s="28" t="s">
        <v>42</v>
      </c>
      <c r="E2" s="29" t="s">
        <v>43</v>
      </c>
      <c r="F2" s="29" t="s">
        <v>44</v>
      </c>
      <c r="G2" s="29" t="s">
        <v>45</v>
      </c>
      <c r="I2" s="29" t="s">
        <v>39</v>
      </c>
      <c r="J2" s="29" t="s">
        <v>40</v>
      </c>
      <c r="K2" s="29" t="s">
        <v>41</v>
      </c>
      <c r="L2" s="29" t="s">
        <v>42</v>
      </c>
      <c r="M2" s="29" t="s">
        <v>43</v>
      </c>
      <c r="N2" s="29" t="s">
        <v>44</v>
      </c>
      <c r="O2" s="29" t="s">
        <v>45</v>
      </c>
      <c r="R2" s="29" t="s">
        <v>39</v>
      </c>
      <c r="S2" s="29" t="s">
        <v>40</v>
      </c>
      <c r="T2" s="29" t="s">
        <v>41</v>
      </c>
      <c r="U2" s="29" t="s">
        <v>42</v>
      </c>
      <c r="V2" s="29" t="s">
        <v>43</v>
      </c>
      <c r="W2" s="29" t="s">
        <v>44</v>
      </c>
      <c r="X2" s="29" t="s">
        <v>45</v>
      </c>
      <c r="Y2" s="40"/>
      <c r="AG2" s="22"/>
      <c r="AH2" s="22"/>
    </row>
    <row r="3" spans="1:34" x14ac:dyDescent="0.25">
      <c r="A3">
        <v>321</v>
      </c>
      <c r="B3" s="30">
        <v>193</v>
      </c>
      <c r="C3" s="36">
        <f>B3/60</f>
        <v>3.2166666666666668</v>
      </c>
      <c r="D3" s="37">
        <v>565</v>
      </c>
      <c r="E3" s="38">
        <v>13.666666666666666</v>
      </c>
      <c r="F3" s="37">
        <v>4</v>
      </c>
      <c r="G3" s="37">
        <v>4</v>
      </c>
      <c r="I3">
        <v>321</v>
      </c>
      <c r="J3" s="30">
        <v>66</v>
      </c>
      <c r="K3" s="36">
        <f>J3/60</f>
        <v>1.1000000000000001</v>
      </c>
      <c r="L3" s="37">
        <v>124</v>
      </c>
      <c r="M3" s="38">
        <v>14</v>
      </c>
      <c r="N3" s="37">
        <v>0</v>
      </c>
      <c r="O3" s="37">
        <v>0</v>
      </c>
      <c r="R3">
        <v>321</v>
      </c>
      <c r="S3" s="30">
        <v>72</v>
      </c>
      <c r="T3" s="36">
        <f>S3/60</f>
        <v>1.2</v>
      </c>
      <c r="U3" s="37">
        <v>191</v>
      </c>
      <c r="V3" s="38">
        <v>12</v>
      </c>
      <c r="W3" s="37">
        <v>0</v>
      </c>
      <c r="X3" s="37">
        <v>0</v>
      </c>
      <c r="AG3" s="22"/>
      <c r="AH3" s="22"/>
    </row>
    <row r="4" spans="1:34" x14ac:dyDescent="0.25">
      <c r="A4">
        <v>322</v>
      </c>
      <c r="B4" s="30">
        <v>107</v>
      </c>
      <c r="C4" s="36">
        <f t="shared" ref="C4:C22" si="0">B4/60</f>
        <v>1.7833333333333334</v>
      </c>
      <c r="D4" s="37">
        <v>270</v>
      </c>
      <c r="E4" s="38">
        <v>12.5</v>
      </c>
      <c r="F4" s="37">
        <v>3</v>
      </c>
      <c r="G4" s="37">
        <v>3</v>
      </c>
      <c r="I4">
        <v>322</v>
      </c>
      <c r="J4" s="30">
        <v>434</v>
      </c>
      <c r="K4" s="36">
        <f t="shared" ref="K4:K22" si="1">J4/60</f>
        <v>7.2333333333333334</v>
      </c>
      <c r="L4" s="37">
        <v>1128</v>
      </c>
      <c r="M4" s="38">
        <v>13.6</v>
      </c>
      <c r="N4" s="37">
        <v>27</v>
      </c>
      <c r="O4" s="37">
        <v>23</v>
      </c>
      <c r="R4">
        <v>322</v>
      </c>
      <c r="S4" s="30">
        <v>193</v>
      </c>
      <c r="T4" s="36">
        <f t="shared" ref="T4:T22" si="2">S4/60</f>
        <v>3.2166666666666668</v>
      </c>
      <c r="U4" s="37">
        <v>588</v>
      </c>
      <c r="V4" s="38">
        <v>13.333333333333334</v>
      </c>
      <c r="W4" s="37">
        <v>9</v>
      </c>
      <c r="X4" s="37">
        <v>8</v>
      </c>
      <c r="AG4" s="22"/>
      <c r="AH4" s="22"/>
    </row>
    <row r="5" spans="1:34" x14ac:dyDescent="0.25">
      <c r="A5">
        <v>325</v>
      </c>
      <c r="B5" s="30">
        <v>98</v>
      </c>
      <c r="C5" s="36">
        <f t="shared" si="0"/>
        <v>1.6333333333333333</v>
      </c>
      <c r="D5" s="37">
        <v>110</v>
      </c>
      <c r="E5" s="38">
        <v>10</v>
      </c>
      <c r="F5" s="37">
        <v>0</v>
      </c>
      <c r="G5" s="37">
        <v>0</v>
      </c>
      <c r="I5">
        <v>325</v>
      </c>
      <c r="J5" s="30">
        <v>305</v>
      </c>
      <c r="K5" s="36">
        <f t="shared" si="1"/>
        <v>5.083333333333333</v>
      </c>
      <c r="L5" s="37">
        <v>265</v>
      </c>
      <c r="M5" s="38">
        <v>11</v>
      </c>
      <c r="N5" s="37">
        <v>2</v>
      </c>
      <c r="O5" s="37">
        <v>2</v>
      </c>
      <c r="R5">
        <v>325</v>
      </c>
      <c r="S5" s="30">
        <v>64</v>
      </c>
      <c r="T5" s="36">
        <f t="shared" si="2"/>
        <v>1.0666666666666667</v>
      </c>
      <c r="U5" s="37">
        <v>32</v>
      </c>
      <c r="V5" s="38">
        <v>14</v>
      </c>
      <c r="W5" s="37">
        <v>0</v>
      </c>
      <c r="X5" s="37">
        <v>0</v>
      </c>
      <c r="AG5" s="22"/>
      <c r="AH5" s="22"/>
    </row>
    <row r="6" spans="1:34" x14ac:dyDescent="0.25">
      <c r="A6">
        <v>326</v>
      </c>
      <c r="B6" s="30">
        <v>282</v>
      </c>
      <c r="C6" s="36">
        <f t="shared" si="0"/>
        <v>4.7</v>
      </c>
      <c r="D6" s="37">
        <v>170</v>
      </c>
      <c r="E6" s="38">
        <v>13</v>
      </c>
      <c r="F6" s="37">
        <v>8</v>
      </c>
      <c r="G6" s="37">
        <v>8</v>
      </c>
      <c r="I6">
        <v>326</v>
      </c>
      <c r="J6" s="30">
        <v>151</v>
      </c>
      <c r="K6" s="36">
        <f t="shared" si="1"/>
        <v>2.5166666666666666</v>
      </c>
      <c r="L6" s="37">
        <v>126</v>
      </c>
      <c r="M6" s="38">
        <v>13.5</v>
      </c>
      <c r="N6" s="37">
        <v>3</v>
      </c>
      <c r="O6" s="37">
        <v>2</v>
      </c>
      <c r="R6">
        <v>326</v>
      </c>
      <c r="S6" s="30">
        <v>365</v>
      </c>
      <c r="T6" s="36">
        <f t="shared" si="2"/>
        <v>6.083333333333333</v>
      </c>
      <c r="U6" s="37">
        <v>192</v>
      </c>
      <c r="V6" s="38">
        <v>14</v>
      </c>
      <c r="W6" s="37">
        <v>2</v>
      </c>
      <c r="X6" s="37">
        <v>1</v>
      </c>
      <c r="AG6" s="22"/>
      <c r="AH6" s="22"/>
    </row>
    <row r="7" spans="1:34" x14ac:dyDescent="0.25">
      <c r="A7">
        <v>337</v>
      </c>
      <c r="B7" s="30">
        <v>66</v>
      </c>
      <c r="C7" s="36">
        <f t="shared" si="0"/>
        <v>1.1000000000000001</v>
      </c>
      <c r="D7" s="37">
        <v>244</v>
      </c>
      <c r="E7" s="38">
        <v>15</v>
      </c>
      <c r="F7" s="37">
        <v>10</v>
      </c>
      <c r="G7" s="37">
        <v>8</v>
      </c>
      <c r="I7">
        <v>337</v>
      </c>
      <c r="J7" s="30">
        <v>163</v>
      </c>
      <c r="K7" s="36">
        <f t="shared" si="1"/>
        <v>2.7166666666666668</v>
      </c>
      <c r="L7" s="37">
        <v>439</v>
      </c>
      <c r="M7" s="38">
        <v>14</v>
      </c>
      <c r="N7" s="37">
        <v>8</v>
      </c>
      <c r="O7" s="37">
        <v>8</v>
      </c>
      <c r="R7">
        <v>338</v>
      </c>
      <c r="S7" s="30">
        <v>233</v>
      </c>
      <c r="T7" s="36">
        <f t="shared" si="2"/>
        <v>3.8833333333333333</v>
      </c>
      <c r="U7" s="37">
        <v>450</v>
      </c>
      <c r="V7" s="38">
        <v>15</v>
      </c>
      <c r="W7" s="37">
        <v>5</v>
      </c>
      <c r="X7" s="37">
        <v>5</v>
      </c>
      <c r="AG7" s="22"/>
      <c r="AH7" s="22"/>
    </row>
    <row r="8" spans="1:34" x14ac:dyDescent="0.25">
      <c r="A8">
        <v>339</v>
      </c>
      <c r="B8" s="30">
        <v>122</v>
      </c>
      <c r="C8" s="36">
        <f t="shared" si="0"/>
        <v>2.0333333333333332</v>
      </c>
      <c r="D8" s="37">
        <v>207</v>
      </c>
      <c r="E8" s="38">
        <v>15</v>
      </c>
      <c r="F8" s="37">
        <v>2</v>
      </c>
      <c r="G8" s="37">
        <v>2</v>
      </c>
      <c r="I8">
        <v>339</v>
      </c>
      <c r="J8" s="30">
        <v>105</v>
      </c>
      <c r="K8" s="36">
        <f t="shared" si="1"/>
        <v>1.75</v>
      </c>
      <c r="L8" s="37">
        <v>241</v>
      </c>
      <c r="M8" s="38">
        <v>17</v>
      </c>
      <c r="N8" s="37">
        <v>3</v>
      </c>
      <c r="O8" s="37">
        <v>1</v>
      </c>
      <c r="R8">
        <v>339</v>
      </c>
      <c r="S8" s="30">
        <v>117</v>
      </c>
      <c r="T8" s="36">
        <f t="shared" si="2"/>
        <v>1.95</v>
      </c>
      <c r="U8" s="37">
        <v>180</v>
      </c>
      <c r="V8" s="38">
        <v>17</v>
      </c>
      <c r="W8" s="37">
        <v>2</v>
      </c>
      <c r="X8" s="37">
        <v>1</v>
      </c>
      <c r="AG8" s="22"/>
      <c r="AH8" s="22"/>
    </row>
    <row r="9" spans="1:34" x14ac:dyDescent="0.25">
      <c r="A9">
        <v>340</v>
      </c>
      <c r="B9" s="30">
        <v>212</v>
      </c>
      <c r="C9" s="36">
        <f t="shared" si="0"/>
        <v>3.5333333333333332</v>
      </c>
      <c r="D9" s="37">
        <v>404</v>
      </c>
      <c r="E9" s="38">
        <v>14</v>
      </c>
      <c r="F9" s="37">
        <v>1</v>
      </c>
      <c r="G9" s="37">
        <v>1</v>
      </c>
      <c r="I9">
        <v>340</v>
      </c>
      <c r="J9" s="30">
        <v>78</v>
      </c>
      <c r="K9" s="36">
        <f t="shared" si="1"/>
        <v>1.3</v>
      </c>
      <c r="L9" s="37">
        <v>169</v>
      </c>
      <c r="M9" s="38">
        <v>13</v>
      </c>
      <c r="N9" s="37">
        <v>0</v>
      </c>
      <c r="O9" s="37">
        <v>0</v>
      </c>
      <c r="R9">
        <v>340</v>
      </c>
      <c r="S9" s="30">
        <v>91</v>
      </c>
      <c r="T9" s="36">
        <f t="shared" si="2"/>
        <v>1.5166666666666666</v>
      </c>
      <c r="U9" s="37">
        <v>157</v>
      </c>
      <c r="V9" s="38">
        <v>13</v>
      </c>
      <c r="W9" s="37">
        <v>0</v>
      </c>
      <c r="X9" s="37">
        <v>0</v>
      </c>
      <c r="AG9" s="22"/>
      <c r="AH9" s="22"/>
    </row>
    <row r="10" spans="1:34" x14ac:dyDescent="0.25">
      <c r="A10">
        <v>341</v>
      </c>
      <c r="B10" s="30">
        <v>155</v>
      </c>
      <c r="C10" s="36">
        <f t="shared" si="0"/>
        <v>2.5833333333333335</v>
      </c>
      <c r="D10" s="37">
        <v>207</v>
      </c>
      <c r="E10" s="38">
        <v>18.5</v>
      </c>
      <c r="F10" s="37">
        <v>5</v>
      </c>
      <c r="G10" s="37">
        <v>4</v>
      </c>
      <c r="I10">
        <v>341</v>
      </c>
      <c r="J10" s="30">
        <v>150</v>
      </c>
      <c r="K10" s="36">
        <f t="shared" si="1"/>
        <v>2.5</v>
      </c>
      <c r="L10" s="37">
        <v>111</v>
      </c>
      <c r="M10" s="38">
        <v>18</v>
      </c>
      <c r="N10" s="37">
        <v>2</v>
      </c>
      <c r="O10" s="37">
        <v>1</v>
      </c>
      <c r="R10">
        <v>341</v>
      </c>
      <c r="S10" s="30">
        <v>82</v>
      </c>
      <c r="T10" s="36">
        <f t="shared" si="2"/>
        <v>1.3666666666666667</v>
      </c>
      <c r="U10" s="37">
        <v>62</v>
      </c>
      <c r="V10" s="38">
        <v>17</v>
      </c>
      <c r="W10" s="37">
        <v>4</v>
      </c>
      <c r="X10" s="37">
        <v>3</v>
      </c>
      <c r="AG10" s="22"/>
      <c r="AH10" s="22"/>
    </row>
    <row r="11" spans="1:34" x14ac:dyDescent="0.25">
      <c r="A11">
        <v>342</v>
      </c>
      <c r="B11" s="30">
        <v>77</v>
      </c>
      <c r="C11" s="36">
        <f t="shared" si="0"/>
        <v>1.2833333333333334</v>
      </c>
      <c r="D11" s="37">
        <v>42</v>
      </c>
      <c r="E11" s="38">
        <v>15</v>
      </c>
      <c r="F11" s="37">
        <v>0</v>
      </c>
      <c r="G11" s="37">
        <v>0</v>
      </c>
      <c r="I11">
        <v>342</v>
      </c>
      <c r="J11" s="30">
        <v>157</v>
      </c>
      <c r="K11" s="36">
        <f t="shared" si="1"/>
        <v>2.6166666666666667</v>
      </c>
      <c r="L11" s="37">
        <v>118</v>
      </c>
      <c r="M11" s="38">
        <v>15.5</v>
      </c>
      <c r="N11" s="37">
        <v>1</v>
      </c>
      <c r="O11" s="37">
        <v>1</v>
      </c>
      <c r="R11">
        <v>358</v>
      </c>
      <c r="S11" s="30">
        <v>658</v>
      </c>
      <c r="T11" s="36">
        <f t="shared" si="2"/>
        <v>10.966666666666667</v>
      </c>
      <c r="U11" s="37">
        <v>529</v>
      </c>
      <c r="V11" s="38">
        <v>14.714285714285714</v>
      </c>
      <c r="W11" s="37">
        <v>9</v>
      </c>
      <c r="X11" s="41">
        <v>9</v>
      </c>
      <c r="AG11" s="22"/>
      <c r="AH11" s="22"/>
    </row>
    <row r="12" spans="1:34" x14ac:dyDescent="0.25">
      <c r="A12">
        <v>358</v>
      </c>
      <c r="B12" s="30">
        <v>366</v>
      </c>
      <c r="C12" s="36">
        <f t="shared" si="0"/>
        <v>6.1</v>
      </c>
      <c r="D12" s="37">
        <v>200</v>
      </c>
      <c r="E12" s="38">
        <v>14.75</v>
      </c>
      <c r="F12" s="37">
        <v>2</v>
      </c>
      <c r="G12" s="37">
        <v>2</v>
      </c>
      <c r="I12">
        <v>358</v>
      </c>
      <c r="J12" s="30">
        <v>503</v>
      </c>
      <c r="K12" s="36">
        <f t="shared" si="1"/>
        <v>8.3833333333333329</v>
      </c>
      <c r="L12" s="37">
        <v>277</v>
      </c>
      <c r="M12" s="38">
        <v>15</v>
      </c>
      <c r="N12" s="37">
        <v>3</v>
      </c>
      <c r="O12" s="37">
        <v>3</v>
      </c>
      <c r="R12">
        <v>359</v>
      </c>
      <c r="S12" s="30">
        <v>385</v>
      </c>
      <c r="T12" s="36">
        <f t="shared" si="2"/>
        <v>6.416666666666667</v>
      </c>
      <c r="U12" s="37">
        <v>186</v>
      </c>
      <c r="V12" s="38">
        <v>15</v>
      </c>
      <c r="W12" s="37">
        <v>2</v>
      </c>
      <c r="X12" s="41">
        <v>2</v>
      </c>
      <c r="AG12" s="22"/>
      <c r="AH12" s="22"/>
    </row>
    <row r="13" spans="1:34" x14ac:dyDescent="0.25">
      <c r="A13">
        <v>359</v>
      </c>
      <c r="B13" s="30">
        <v>268</v>
      </c>
      <c r="C13" s="36">
        <f t="shared" si="0"/>
        <v>4.4666666666666668</v>
      </c>
      <c r="D13" s="37">
        <v>199</v>
      </c>
      <c r="E13" s="38">
        <v>14.666666666666666</v>
      </c>
      <c r="F13" s="37">
        <v>3</v>
      </c>
      <c r="G13" s="37">
        <v>3</v>
      </c>
      <c r="I13">
        <v>359</v>
      </c>
      <c r="J13" s="30">
        <v>208</v>
      </c>
      <c r="K13" s="36">
        <f t="shared" si="1"/>
        <v>3.4666666666666668</v>
      </c>
      <c r="L13" s="37">
        <v>120</v>
      </c>
      <c r="M13" s="38">
        <v>15</v>
      </c>
      <c r="N13" s="37">
        <v>1</v>
      </c>
      <c r="O13" s="37">
        <v>1</v>
      </c>
      <c r="R13">
        <v>360</v>
      </c>
      <c r="S13" s="30">
        <v>261</v>
      </c>
      <c r="T13" s="36">
        <f t="shared" si="2"/>
        <v>4.3499999999999996</v>
      </c>
      <c r="U13" s="37">
        <v>165</v>
      </c>
      <c r="V13" s="38">
        <v>12.333333333333334</v>
      </c>
      <c r="W13" s="37">
        <v>1</v>
      </c>
      <c r="X13" s="37">
        <v>1</v>
      </c>
      <c r="AG13" s="22"/>
      <c r="AH13" s="22"/>
    </row>
    <row r="14" spans="1:34" x14ac:dyDescent="0.25">
      <c r="A14">
        <v>360</v>
      </c>
      <c r="B14" s="30">
        <v>66</v>
      </c>
      <c r="C14" s="36">
        <f t="shared" si="0"/>
        <v>1.1000000000000001</v>
      </c>
      <c r="D14" s="37">
        <v>86</v>
      </c>
      <c r="E14" s="38">
        <v>13</v>
      </c>
      <c r="F14" s="37">
        <v>2</v>
      </c>
      <c r="G14" s="37">
        <v>2</v>
      </c>
      <c r="I14">
        <v>360</v>
      </c>
      <c r="J14" s="30">
        <v>146</v>
      </c>
      <c r="K14" s="36">
        <f t="shared" si="1"/>
        <v>2.4333333333333331</v>
      </c>
      <c r="L14" s="37">
        <v>64</v>
      </c>
      <c r="M14" s="38">
        <v>12.5</v>
      </c>
      <c r="N14" s="37">
        <v>2</v>
      </c>
      <c r="O14" s="37">
        <v>2</v>
      </c>
      <c r="R14">
        <v>361</v>
      </c>
      <c r="S14" s="30">
        <v>69</v>
      </c>
      <c r="T14" s="36">
        <f t="shared" si="2"/>
        <v>1.1499999999999999</v>
      </c>
      <c r="U14" s="37">
        <v>80</v>
      </c>
      <c r="V14" s="38">
        <v>11</v>
      </c>
      <c r="W14" s="37">
        <v>2</v>
      </c>
      <c r="X14" s="37">
        <v>2</v>
      </c>
      <c r="AG14" s="22"/>
      <c r="AH14" s="22"/>
    </row>
    <row r="15" spans="1:34" x14ac:dyDescent="0.25">
      <c r="A15">
        <v>368</v>
      </c>
      <c r="B15" s="30">
        <v>505</v>
      </c>
      <c r="C15" s="36">
        <f t="shared" si="0"/>
        <v>8.4166666666666661</v>
      </c>
      <c r="D15" s="37">
        <v>464</v>
      </c>
      <c r="E15" s="38">
        <v>15</v>
      </c>
      <c r="F15" s="37">
        <v>32</v>
      </c>
      <c r="G15" s="37">
        <v>30</v>
      </c>
      <c r="I15">
        <v>368</v>
      </c>
      <c r="J15" s="30">
        <v>496</v>
      </c>
      <c r="K15" s="36">
        <f t="shared" si="1"/>
        <v>8.2666666666666675</v>
      </c>
      <c r="L15" s="37">
        <v>394</v>
      </c>
      <c r="M15" s="38">
        <v>14.833333333333334</v>
      </c>
      <c r="N15" s="37">
        <v>17</v>
      </c>
      <c r="O15" s="37">
        <v>16</v>
      </c>
      <c r="R15">
        <v>368</v>
      </c>
      <c r="S15" s="30">
        <v>408</v>
      </c>
      <c r="T15" s="36">
        <f t="shared" si="2"/>
        <v>6.8</v>
      </c>
      <c r="U15" s="37">
        <v>269</v>
      </c>
      <c r="V15" s="38">
        <v>14.4</v>
      </c>
      <c r="W15" s="41">
        <v>15</v>
      </c>
      <c r="X15" s="41">
        <v>14</v>
      </c>
      <c r="Y15" s="42"/>
    </row>
    <row r="16" spans="1:34" x14ac:dyDescent="0.25">
      <c r="A16">
        <v>369</v>
      </c>
      <c r="B16" s="30">
        <v>194</v>
      </c>
      <c r="C16" s="36">
        <f t="shared" si="0"/>
        <v>3.2333333333333334</v>
      </c>
      <c r="D16" s="37">
        <v>48</v>
      </c>
      <c r="E16" s="38">
        <v>12.5</v>
      </c>
      <c r="F16" s="37">
        <v>0</v>
      </c>
      <c r="G16" s="37">
        <v>0</v>
      </c>
      <c r="I16">
        <v>369</v>
      </c>
      <c r="J16" s="30">
        <v>46</v>
      </c>
      <c r="K16" s="36">
        <f t="shared" si="1"/>
        <v>0.76666666666666672</v>
      </c>
      <c r="L16" s="37">
        <v>30</v>
      </c>
      <c r="M16" s="38">
        <v>13</v>
      </c>
      <c r="N16" s="37">
        <v>0</v>
      </c>
      <c r="O16" s="37">
        <v>0</v>
      </c>
      <c r="R16">
        <v>369</v>
      </c>
      <c r="S16" s="30">
        <v>144</v>
      </c>
      <c r="T16" s="36">
        <f t="shared" si="2"/>
        <v>2.4</v>
      </c>
      <c r="U16" s="37">
        <v>65</v>
      </c>
      <c r="V16" s="38">
        <v>11</v>
      </c>
      <c r="W16" s="37">
        <v>1</v>
      </c>
      <c r="X16" s="41">
        <v>1</v>
      </c>
    </row>
    <row r="17" spans="1:44" x14ac:dyDescent="0.25">
      <c r="A17">
        <v>370</v>
      </c>
      <c r="B17" s="30">
        <v>232</v>
      </c>
      <c r="C17" s="36">
        <f t="shared" si="0"/>
        <v>3.8666666666666667</v>
      </c>
      <c r="D17" s="37">
        <v>241</v>
      </c>
      <c r="E17" s="38">
        <v>14</v>
      </c>
      <c r="F17" s="39">
        <v>0</v>
      </c>
      <c r="G17" s="37">
        <v>0</v>
      </c>
      <c r="I17">
        <v>370</v>
      </c>
      <c r="J17" s="30">
        <v>426</v>
      </c>
      <c r="K17" s="36">
        <f t="shared" si="1"/>
        <v>7.1</v>
      </c>
      <c r="L17" s="37">
        <v>567</v>
      </c>
      <c r="M17" s="38">
        <v>14.2</v>
      </c>
      <c r="N17" s="37">
        <v>1</v>
      </c>
      <c r="O17" s="37">
        <v>0</v>
      </c>
      <c r="R17">
        <v>370</v>
      </c>
      <c r="S17" s="30">
        <v>328</v>
      </c>
      <c r="T17" s="36">
        <f t="shared" si="2"/>
        <v>5.4666666666666668</v>
      </c>
      <c r="U17" s="37">
        <v>396</v>
      </c>
      <c r="V17" s="38">
        <v>14.5</v>
      </c>
      <c r="W17" s="37">
        <v>1</v>
      </c>
      <c r="X17" s="37">
        <v>0</v>
      </c>
    </row>
    <row r="18" spans="1:44" x14ac:dyDescent="0.25">
      <c r="A18">
        <v>371</v>
      </c>
      <c r="B18" s="30">
        <v>444</v>
      </c>
      <c r="C18" s="36">
        <f t="shared" si="0"/>
        <v>7.4</v>
      </c>
      <c r="D18" s="37">
        <v>324</v>
      </c>
      <c r="E18" s="38">
        <v>17</v>
      </c>
      <c r="F18" s="37">
        <v>16</v>
      </c>
      <c r="G18" s="37">
        <v>11</v>
      </c>
      <c r="I18">
        <v>371</v>
      </c>
      <c r="J18" s="30">
        <v>535</v>
      </c>
      <c r="K18" s="36">
        <f t="shared" si="1"/>
        <v>8.9166666666666661</v>
      </c>
      <c r="L18" s="37">
        <v>373</v>
      </c>
      <c r="M18" s="38">
        <v>16.166666666666668</v>
      </c>
      <c r="N18" s="37">
        <v>27</v>
      </c>
      <c r="O18" s="37">
        <v>20</v>
      </c>
      <c r="P18" s="42"/>
      <c r="R18">
        <v>371</v>
      </c>
      <c r="S18" s="30">
        <v>850</v>
      </c>
      <c r="T18" s="36">
        <f t="shared" si="2"/>
        <v>14.166666666666666</v>
      </c>
      <c r="U18" s="37">
        <v>547</v>
      </c>
      <c r="V18" s="38">
        <v>16</v>
      </c>
      <c r="W18" s="37">
        <v>14</v>
      </c>
      <c r="X18" s="41">
        <v>8</v>
      </c>
    </row>
    <row r="19" spans="1:44" x14ac:dyDescent="0.25">
      <c r="A19">
        <v>372</v>
      </c>
      <c r="B19" s="30">
        <v>146</v>
      </c>
      <c r="C19" s="36">
        <f t="shared" si="0"/>
        <v>2.4333333333333331</v>
      </c>
      <c r="D19" s="37">
        <v>64</v>
      </c>
      <c r="E19" s="38">
        <v>11.5</v>
      </c>
      <c r="F19" s="37">
        <v>0</v>
      </c>
      <c r="G19" s="37">
        <v>0</v>
      </c>
      <c r="I19">
        <v>372</v>
      </c>
      <c r="J19" s="30">
        <v>70</v>
      </c>
      <c r="K19" s="36">
        <f t="shared" si="1"/>
        <v>1.1666666666666667</v>
      </c>
      <c r="L19" s="37">
        <v>44</v>
      </c>
      <c r="M19" s="38">
        <v>17</v>
      </c>
      <c r="N19" s="37">
        <v>3</v>
      </c>
      <c r="O19" s="37">
        <v>3</v>
      </c>
      <c r="P19" s="42"/>
      <c r="R19">
        <v>372</v>
      </c>
      <c r="S19" s="30">
        <v>142</v>
      </c>
      <c r="T19" s="36">
        <f t="shared" si="2"/>
        <v>2.3666666666666667</v>
      </c>
      <c r="U19" s="37">
        <v>79</v>
      </c>
      <c r="V19" s="38">
        <v>12.5</v>
      </c>
      <c r="W19" s="37">
        <v>1</v>
      </c>
      <c r="X19" s="41">
        <v>1</v>
      </c>
    </row>
    <row r="20" spans="1:44" x14ac:dyDescent="0.25">
      <c r="A20">
        <v>373</v>
      </c>
      <c r="B20" s="30">
        <v>250</v>
      </c>
      <c r="C20" s="36">
        <f t="shared" si="0"/>
        <v>4.166666666666667</v>
      </c>
      <c r="D20" s="37">
        <v>52</v>
      </c>
      <c r="E20" s="38">
        <v>13.333333333333334</v>
      </c>
      <c r="F20" s="37">
        <v>0</v>
      </c>
      <c r="G20" s="37">
        <v>0</v>
      </c>
      <c r="I20">
        <v>373</v>
      </c>
      <c r="J20" s="30">
        <v>138</v>
      </c>
      <c r="K20" s="36">
        <f t="shared" si="1"/>
        <v>2.2999999999999998</v>
      </c>
      <c r="L20" s="37">
        <v>13</v>
      </c>
      <c r="M20" s="38">
        <v>11.5</v>
      </c>
      <c r="N20" s="37">
        <v>0</v>
      </c>
      <c r="O20" s="37">
        <v>0</v>
      </c>
      <c r="R20">
        <v>373</v>
      </c>
      <c r="S20" s="30">
        <v>231</v>
      </c>
      <c r="T20" s="36">
        <f t="shared" si="2"/>
        <v>3.85</v>
      </c>
      <c r="U20" s="37">
        <v>49</v>
      </c>
      <c r="V20" s="38">
        <v>9.6666666666666661</v>
      </c>
      <c r="W20" s="37">
        <v>0</v>
      </c>
      <c r="X20" s="37">
        <v>0</v>
      </c>
    </row>
    <row r="21" spans="1:44" x14ac:dyDescent="0.25">
      <c r="A21">
        <v>374</v>
      </c>
      <c r="B21" s="30">
        <v>206</v>
      </c>
      <c r="C21" s="36">
        <f t="shared" si="0"/>
        <v>3.4333333333333331</v>
      </c>
      <c r="D21" s="37">
        <v>75</v>
      </c>
      <c r="E21" s="38">
        <v>14</v>
      </c>
      <c r="F21" s="37">
        <v>2</v>
      </c>
      <c r="G21" s="37">
        <v>2</v>
      </c>
      <c r="I21">
        <v>374</v>
      </c>
      <c r="J21" s="30">
        <v>46</v>
      </c>
      <c r="K21" s="36">
        <f t="shared" si="1"/>
        <v>0.76666666666666672</v>
      </c>
      <c r="L21" s="37">
        <v>14</v>
      </c>
      <c r="M21" s="38">
        <v>14</v>
      </c>
      <c r="N21" s="37">
        <v>0</v>
      </c>
      <c r="O21" s="37">
        <v>0</v>
      </c>
      <c r="R21">
        <v>374</v>
      </c>
      <c r="S21" s="30">
        <v>133</v>
      </c>
      <c r="T21" s="36">
        <f t="shared" si="2"/>
        <v>2.2166666666666668</v>
      </c>
      <c r="U21" s="37">
        <v>84</v>
      </c>
      <c r="V21" s="38">
        <v>11.5</v>
      </c>
      <c r="W21" s="37">
        <v>1</v>
      </c>
      <c r="X21" s="37">
        <v>1</v>
      </c>
    </row>
    <row r="22" spans="1:44" x14ac:dyDescent="0.25">
      <c r="A22">
        <v>375</v>
      </c>
      <c r="B22" s="30">
        <v>116</v>
      </c>
      <c r="C22" s="36">
        <f t="shared" si="0"/>
        <v>1.9333333333333333</v>
      </c>
      <c r="D22" s="37">
        <v>12</v>
      </c>
      <c r="E22" s="38">
        <v>12.5</v>
      </c>
      <c r="F22" s="37">
        <v>1</v>
      </c>
      <c r="G22" s="37">
        <v>1</v>
      </c>
      <c r="I22">
        <v>375</v>
      </c>
      <c r="J22" s="30">
        <v>237</v>
      </c>
      <c r="K22" s="36">
        <f t="shared" si="1"/>
        <v>3.95</v>
      </c>
      <c r="L22" s="37">
        <v>76</v>
      </c>
      <c r="M22" s="38">
        <v>14.666666666666666</v>
      </c>
      <c r="N22" s="37">
        <v>2</v>
      </c>
      <c r="O22" s="37">
        <v>2</v>
      </c>
      <c r="R22">
        <v>375</v>
      </c>
      <c r="S22" s="30">
        <v>173</v>
      </c>
      <c r="T22" s="36">
        <f t="shared" si="2"/>
        <v>2.8833333333333333</v>
      </c>
      <c r="U22" s="37">
        <v>43</v>
      </c>
      <c r="V22" s="38">
        <v>15.5</v>
      </c>
      <c r="W22" s="37">
        <v>4</v>
      </c>
      <c r="X22" s="37">
        <v>4</v>
      </c>
    </row>
    <row r="23" spans="1:44" s="19" customFormat="1" x14ac:dyDescent="0.25">
      <c r="B23" s="19">
        <f>SUM(B3:B22)</f>
        <v>4105</v>
      </c>
      <c r="C23" s="33">
        <f>SUM(C3:C22)</f>
        <v>68.416666666666671</v>
      </c>
      <c r="D23" s="19">
        <f>SUM(D3:D22)</f>
        <v>3984</v>
      </c>
      <c r="F23" s="19">
        <f>SUM(F3:F22)</f>
        <v>91</v>
      </c>
      <c r="G23" s="19">
        <f>SUM(G3:G22)</f>
        <v>81</v>
      </c>
      <c r="J23" s="19">
        <f>SUM(J3:J22)</f>
        <v>4460</v>
      </c>
      <c r="K23" s="33">
        <f>SUM(K3:K22)</f>
        <v>74.333333333333343</v>
      </c>
      <c r="L23" s="19">
        <f>SUM(L3:L22)</f>
        <v>4693</v>
      </c>
      <c r="N23" s="19">
        <f>SUM(N3:N22)</f>
        <v>102</v>
      </c>
      <c r="O23" s="19">
        <f>SUM(O3:O22)</f>
        <v>85</v>
      </c>
      <c r="S23" s="19">
        <f>SUM(S3:S22)</f>
        <v>4999</v>
      </c>
      <c r="T23" s="33">
        <f>SUM(T3:T22)</f>
        <v>83.316666666666663</v>
      </c>
      <c r="U23" s="19">
        <f>SUM(U3:U22)</f>
        <v>4344</v>
      </c>
      <c r="W23" s="19">
        <f>SUM(W3:W22)</f>
        <v>73</v>
      </c>
      <c r="X23" s="19">
        <f>SUM(X3:X22)</f>
        <v>61</v>
      </c>
      <c r="AG23" s="34"/>
      <c r="AH23" s="34"/>
      <c r="AI23" s="35"/>
      <c r="AJ23" s="35"/>
      <c r="AK23" s="35"/>
      <c r="AL23" s="35"/>
      <c r="AM23" s="35"/>
      <c r="AN23" s="35"/>
      <c r="AO23" s="35"/>
      <c r="AP23" s="35"/>
      <c r="AQ23" s="35"/>
      <c r="AR23" s="35"/>
    </row>
    <row r="25" spans="1:44" x14ac:dyDescent="0.25">
      <c r="A25" s="31" t="s">
        <v>46</v>
      </c>
      <c r="B25" s="31">
        <v>4105</v>
      </c>
      <c r="D25" s="31">
        <v>3984</v>
      </c>
      <c r="E25" s="32">
        <v>14.235294117647058</v>
      </c>
      <c r="I25" s="31" t="s">
        <v>46</v>
      </c>
      <c r="J25" s="31">
        <v>4460</v>
      </c>
      <c r="L25" s="31">
        <v>4693</v>
      </c>
      <c r="M25" s="32">
        <v>14.454545454545455</v>
      </c>
      <c r="R25" s="31" t="s">
        <v>46</v>
      </c>
      <c r="S25" s="31">
        <v>4999</v>
      </c>
      <c r="U25">
        <v>4344</v>
      </c>
      <c r="V25" s="27">
        <v>14.066666666666666</v>
      </c>
      <c r="W25">
        <v>73</v>
      </c>
      <c r="X25">
        <v>61</v>
      </c>
    </row>
    <row r="29" spans="1:44" x14ac:dyDescent="0.25">
      <c r="D29" s="43">
        <f>SUM(C23,K23,T23)</f>
        <v>226.06666666666666</v>
      </c>
      <c r="E29" s="44">
        <f>SUM(D23,L23,U23)</f>
        <v>13021</v>
      </c>
      <c r="F29" s="45">
        <f>SUM(F23,N23,W23)</f>
        <v>266</v>
      </c>
      <c r="G29">
        <f>SUM(G23,O23,X23)</f>
        <v>227</v>
      </c>
    </row>
  </sheetData>
  <phoneticPr fontId="2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4922315ED5C94FAF9C6D23ED01383D" ma:contentTypeVersion="12" ma:contentTypeDescription="Create a new document." ma:contentTypeScope="" ma:versionID="d666215d4f1ab3956787c1f490393f3d">
  <xsd:schema xmlns:xsd="http://www.w3.org/2001/XMLSchema" xmlns:xs="http://www.w3.org/2001/XMLSchema" xmlns:p="http://schemas.microsoft.com/office/2006/metadata/properties" xmlns:ns2="13e9882f-9049-4fee-8905-db92e2963b34" xmlns:ns3="7c5c1b6f-e526-4468-9642-d2ca1a9b9b56" targetNamespace="http://schemas.microsoft.com/office/2006/metadata/properties" ma:root="true" ma:fieldsID="75ecc859968d9f162b4d3f393e37b99c" ns2:_="" ns3:_="">
    <xsd:import namespace="13e9882f-9049-4fee-8905-db92e2963b34"/>
    <xsd:import namespace="7c5c1b6f-e526-4468-9642-d2ca1a9b9b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9882f-9049-4fee-8905-db92e2963b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6e1eb9b-baf5-47d2-8ccf-d14f38d7d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5c1b6f-e526-4468-9642-d2ca1a9b9b5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c19b663-b9e9-4c6f-9c43-69bc4583d156}" ma:internalName="TaxCatchAll" ma:showField="CatchAllData" ma:web="7c5c1b6f-e526-4468-9642-d2ca1a9b9b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e9882f-9049-4fee-8905-db92e2963b34">
      <Terms xmlns="http://schemas.microsoft.com/office/infopath/2007/PartnerControls"/>
    </lcf76f155ced4ddcb4097134ff3c332f>
    <TaxCatchAll xmlns="7c5c1b6f-e526-4468-9642-d2ca1a9b9b56" xsi:nil="true"/>
  </documentManagement>
</p:properties>
</file>

<file path=customXml/itemProps1.xml><?xml version="1.0" encoding="utf-8"?>
<ds:datastoreItem xmlns:ds="http://schemas.openxmlformats.org/officeDocument/2006/customXml" ds:itemID="{B9279420-3834-4178-9508-ED641D171D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A06F2C-DF59-4F6E-9E7B-E4C4A88FBEE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EB993428-FCE8-44A5-AA5E-6E640C1631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9882f-9049-4fee-8905-db92e2963b34"/>
    <ds:schemaRef ds:uri="7c5c1b6f-e526-4468-9642-d2ca1a9b9b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561BEDC-418B-4B3E-A3FA-13EB5E8E141B}">
  <ds:schemaRefs>
    <ds:schemaRef ds:uri="http://www.w3.org/XML/1998/namespace"/>
    <ds:schemaRef ds:uri="7c5c1b6f-e526-4468-9642-d2ca1a9b9b56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3e9882f-9049-4fee-8905-db92e2963b34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abf2ea38-542c-4b75-bd7d-582ec36a519f}" enabled="1" method="Standard" siteId="{2bb51c06-af9b-42c5-8bf5-3c3b7b10850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ATE Q Data Submission Form</vt:lpstr>
      <vt:lpstr>DROP DOWNS</vt:lpstr>
      <vt:lpstr>Deployment Hours</vt:lpstr>
    </vt:vector>
  </TitlesOfParts>
  <Manager/>
  <Company>Transportation and Economic Corridors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ATE Quarterly Data Submission Form</dc:title>
  <dc:subject>ATE</dc:subject>
  <dc:creator>Lynn McIntosh</dc:creator>
  <cp:keywords/>
  <dc:description/>
  <cp:lastModifiedBy>Lynn McIntosh</cp:lastModifiedBy>
  <cp:revision/>
  <dcterms:created xsi:type="dcterms:W3CDTF">2020-07-13T20:38:29Z</dcterms:created>
  <dcterms:modified xsi:type="dcterms:W3CDTF">2026-10-20T15:34:13Z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oA AR Approval Status">
    <vt:lpwstr/>
  </property>
  <property fmtid="{D5CDD505-2E9C-101B-9397-08002B2CF9AE}" pid="3" name="ContentTypeId">
    <vt:lpwstr>0x010100A54922315ED5C94FAF9C6D23ED01383D</vt:lpwstr>
  </property>
  <property fmtid="{D5CDD505-2E9C-101B-9397-08002B2CF9AE}" pid="4" name="GoA AR Business Capability Classification">
    <vt:lpwstr/>
  </property>
  <property fmtid="{D5CDD505-2E9C-101B-9397-08002B2CF9AE}" pid="5" name="GoA AR Security Classification">
    <vt:lpwstr>24;#Protected B|f24b6f63-824d-4732-ab51-a0d5c2f6bda0</vt:lpwstr>
  </property>
  <property fmtid="{D5CDD505-2E9C-101B-9397-08002B2CF9AE}" pid="6" name="TaxKeyword">
    <vt:lpwstr/>
  </property>
  <property fmtid="{D5CDD505-2E9C-101B-9397-08002B2CF9AE}" pid="7" name="TaxKeywordTaxHTField">
    <vt:lpwstr/>
  </property>
  <property fmtid="{D5CDD505-2E9C-101B-9397-08002B2CF9AE}" pid="8" name="_dlc_DocIdItemGuid">
    <vt:lpwstr>1a843653-ebff-4847-b1fa-a3b68224f84d</vt:lpwstr>
  </property>
  <property fmtid="{D5CDD505-2E9C-101B-9397-08002B2CF9AE}" pid="9" name="MSIP_Label_abf2ea38-542c-4b75-bd7d-582ec36a519f_Enabled">
    <vt:lpwstr>true</vt:lpwstr>
  </property>
  <property fmtid="{D5CDD505-2E9C-101B-9397-08002B2CF9AE}" pid="10" name="MSIP_Label_abf2ea38-542c-4b75-bd7d-582ec36a519f_SetDate">
    <vt:lpwstr>2021-12-02T16:53:58Z</vt:lpwstr>
  </property>
  <property fmtid="{D5CDD505-2E9C-101B-9397-08002B2CF9AE}" pid="11" name="MSIP_Label_abf2ea38-542c-4b75-bd7d-582ec36a519f_Method">
    <vt:lpwstr>Standard</vt:lpwstr>
  </property>
  <property fmtid="{D5CDD505-2E9C-101B-9397-08002B2CF9AE}" pid="12" name="MSIP_Label_abf2ea38-542c-4b75-bd7d-582ec36a519f_Name">
    <vt:lpwstr>Protected A</vt:lpwstr>
  </property>
  <property fmtid="{D5CDD505-2E9C-101B-9397-08002B2CF9AE}" pid="13" name="MSIP_Label_abf2ea38-542c-4b75-bd7d-582ec36a519f_SiteId">
    <vt:lpwstr>2bb51c06-af9b-42c5-8bf5-3c3b7b10850b</vt:lpwstr>
  </property>
  <property fmtid="{D5CDD505-2E9C-101B-9397-08002B2CF9AE}" pid="14" name="MSIP_Label_abf2ea38-542c-4b75-bd7d-582ec36a519f_ActionId">
    <vt:lpwstr>4e0511cd-1711-4159-8a01-c4c9473f9351</vt:lpwstr>
  </property>
  <property fmtid="{D5CDD505-2E9C-101B-9397-08002B2CF9AE}" pid="15" name="MSIP_Label_abf2ea38-542c-4b75-bd7d-582ec36a519f_ContentBits">
    <vt:lpwstr>2</vt:lpwstr>
  </property>
  <property fmtid="{D5CDD505-2E9C-101B-9397-08002B2CF9AE}" pid="16" name="Order">
    <vt:r8>100</vt:r8>
  </property>
  <property fmtid="{D5CDD505-2E9C-101B-9397-08002B2CF9AE}" pid="17" name="MediaServiceImageTags">
    <vt:lpwstr/>
  </property>
</Properties>
</file>