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3075" activeTab="0"/>
  </bookViews>
  <sheets>
    <sheet name="TM32Front" sheetId="1" r:id="rId1"/>
    <sheet name="TM32Back" sheetId="2" r:id="rId2"/>
  </sheets>
  <definedNames>
    <definedName name="SPECIES" localSheetId="1">'TM32Back'!$AT$18</definedName>
    <definedName name="SPECIES">'TM32Front'!$AS$16</definedName>
  </definedNames>
  <calcPr fullCalcOnLoad="1"/>
</workbook>
</file>

<file path=xl/sharedStrings.xml><?xml version="1.0" encoding="utf-8"?>
<sst xmlns="http://schemas.openxmlformats.org/spreadsheetml/2006/main" count="242" uniqueCount="155">
  <si>
    <t>SP</t>
  </si>
  <si>
    <t>CD</t>
  </si>
  <si>
    <t>PR</t>
  </si>
  <si>
    <t>LOG SCALE TALLY SHEET</t>
  </si>
  <si>
    <t>M</t>
  </si>
  <si>
    <t>DATE WEIGHED</t>
  </si>
  <si>
    <t>LOAD NO.</t>
  </si>
  <si>
    <t>DISPOSITION HOLDER</t>
  </si>
  <si>
    <t>MILL NAME OR LOCATION</t>
  </si>
  <si>
    <t>MILL NO.</t>
  </si>
  <si>
    <t>DISPOSITION</t>
  </si>
  <si>
    <t>SUB-DISP</t>
  </si>
  <si>
    <t>SOURCE (Non Disp)</t>
  </si>
  <si>
    <t>POP</t>
  </si>
  <si>
    <t>TOP</t>
  </si>
  <si>
    <t>NET WEIGHT (KG)</t>
  </si>
  <si>
    <t>TM9 NUMBER</t>
  </si>
  <si>
    <t>PRIMARY CODES</t>
  </si>
  <si>
    <t>LGTH</t>
  </si>
  <si>
    <t>BLOCK</t>
  </si>
  <si>
    <t>TREES</t>
  </si>
  <si>
    <t>MILL</t>
  </si>
  <si>
    <t>CODE</t>
  </si>
  <si>
    <t>D</t>
  </si>
  <si>
    <t>LOG</t>
  </si>
  <si>
    <t>NO.</t>
  </si>
  <si>
    <t>BUTT</t>
  </si>
  <si>
    <t>VOL</t>
  </si>
  <si>
    <t>T</t>
  </si>
  <si>
    <t>C1</t>
  </si>
  <si>
    <t>C2</t>
  </si>
  <si>
    <t>C3</t>
  </si>
  <si>
    <t>F</t>
  </si>
  <si>
    <t>GROSS</t>
  </si>
  <si>
    <t>LOG GROUP 1</t>
  </si>
  <si>
    <t>LOG GROUP 2</t>
  </si>
  <si>
    <t>LOG GROUP 3</t>
  </si>
  <si>
    <t>LOG GROUP 4</t>
  </si>
  <si>
    <t>LOG GROUP 5</t>
  </si>
  <si>
    <t>LOG GROUP 6</t>
  </si>
  <si>
    <t>SUMMARIZE</t>
  </si>
  <si>
    <t>TOTALS ON</t>
  </si>
  <si>
    <t>REVERSE</t>
  </si>
  <si>
    <t>SIDE OF</t>
  </si>
  <si>
    <t>LAST PAGE</t>
  </si>
  <si>
    <t>TM 32S</t>
  </si>
  <si>
    <t>(Rev. 10/04)</t>
  </si>
  <si>
    <t xml:space="preserve">   DEDUCTIONS</t>
  </si>
  <si>
    <t>Year</t>
  </si>
  <si>
    <t>F- Incomplete</t>
  </si>
  <si>
    <t>tree or log flag</t>
  </si>
  <si>
    <t>T - Defect Type</t>
  </si>
  <si>
    <t>M - Deduction</t>
  </si>
  <si>
    <t xml:space="preserve">       Method</t>
  </si>
  <si>
    <t>SB</t>
  </si>
  <si>
    <t>P</t>
  </si>
  <si>
    <t>TOTAL</t>
  </si>
  <si>
    <t>S</t>
  </si>
  <si>
    <t>PB</t>
  </si>
  <si>
    <t>B</t>
  </si>
  <si>
    <t>GR</t>
  </si>
  <si>
    <t>PAGE</t>
  </si>
  <si>
    <t>DF</t>
  </si>
  <si>
    <t>SMALIAN</t>
  </si>
  <si>
    <t>Aspen</t>
  </si>
  <si>
    <t>Aspen/Balsam Poplar</t>
  </si>
  <si>
    <t>Birch</t>
  </si>
  <si>
    <t>Douglas Fir</t>
  </si>
  <si>
    <t>Balsam Fir</t>
  </si>
  <si>
    <t>Alpine Fir</t>
  </si>
  <si>
    <t>Incidental Conifer</t>
  </si>
  <si>
    <t>Incidental Deciduous</t>
  </si>
  <si>
    <t>Incidental Fir</t>
  </si>
  <si>
    <t>Larch</t>
  </si>
  <si>
    <t>Other Coniferous</t>
  </si>
  <si>
    <t>Other Deciduous</t>
  </si>
  <si>
    <t>Pine</t>
  </si>
  <si>
    <t>Balsam Poplar</t>
  </si>
  <si>
    <t>Limber Pine</t>
  </si>
  <si>
    <t>Whitebark Pine</t>
  </si>
  <si>
    <t>Spruce</t>
  </si>
  <si>
    <t>Black Spruce</t>
  </si>
  <si>
    <t>Engelmann Spruce</t>
  </si>
  <si>
    <t>White Spruce</t>
  </si>
  <si>
    <t>Spruce and Pine</t>
  </si>
  <si>
    <t>A</t>
  </si>
  <si>
    <t>AB</t>
  </si>
  <si>
    <t>FA</t>
  </si>
  <si>
    <t>IC</t>
  </si>
  <si>
    <t>ID</t>
  </si>
  <si>
    <t>IF</t>
  </si>
  <si>
    <t>LT</t>
  </si>
  <si>
    <t>OC</t>
  </si>
  <si>
    <t>OD</t>
  </si>
  <si>
    <t>PF</t>
  </si>
  <si>
    <t>PW</t>
  </si>
  <si>
    <t>SE</t>
  </si>
  <si>
    <t>SW</t>
  </si>
  <si>
    <t>SPECIES CODES</t>
  </si>
  <si>
    <t>CONDITION CODES</t>
  </si>
  <si>
    <t>Blowdown</t>
  </si>
  <si>
    <t>Beetle killed</t>
  </si>
  <si>
    <t>Dead</t>
  </si>
  <si>
    <t>Endangered</t>
  </si>
  <si>
    <t>Fire killed</t>
  </si>
  <si>
    <t>Green</t>
  </si>
  <si>
    <t>Insect Damaged</t>
  </si>
  <si>
    <t>Interior Rot</t>
  </si>
  <si>
    <t>Industrial Salvage</t>
  </si>
  <si>
    <t>Other Damaged</t>
  </si>
  <si>
    <t>Timber Damage</t>
  </si>
  <si>
    <t>PRODUCT CODES</t>
  </si>
  <si>
    <t>BD</t>
  </si>
  <si>
    <t>BK</t>
  </si>
  <si>
    <t>EN</t>
  </si>
  <si>
    <t>FK</t>
  </si>
  <si>
    <t>IR</t>
  </si>
  <si>
    <t>IS</t>
  </si>
  <si>
    <t>TD</t>
  </si>
  <si>
    <t>Sawlog, Conif. Pulp</t>
  </si>
  <si>
    <t>Deciduous pulp</t>
  </si>
  <si>
    <t>Veneer</t>
  </si>
  <si>
    <t>Oriented Strandboard</t>
  </si>
  <si>
    <t>Laminated Veneer Lbr.</t>
  </si>
  <si>
    <t>Small Stem Conifer</t>
  </si>
  <si>
    <t>Undersize</t>
  </si>
  <si>
    <t>Fuelwood</t>
  </si>
  <si>
    <t>DEFECT TYPES</t>
  </si>
  <si>
    <t>Heart Rot</t>
  </si>
  <si>
    <t>Butt Rot</t>
  </si>
  <si>
    <t>Sap Rot</t>
  </si>
  <si>
    <t>Cat Face</t>
  </si>
  <si>
    <t>Crook or Sweep</t>
  </si>
  <si>
    <t>Shake or Crack</t>
  </si>
  <si>
    <t>Crotch or Fork</t>
  </si>
  <si>
    <t>DEDUCTION METHODS</t>
  </si>
  <si>
    <t>Reduce diameter</t>
  </si>
  <si>
    <t>Reduce length</t>
  </si>
  <si>
    <t>Percent</t>
  </si>
  <si>
    <t>Fraction</t>
  </si>
  <si>
    <t>Blocking Out</t>
  </si>
  <si>
    <t>Interior Cylinder</t>
  </si>
  <si>
    <t>Cube Deduction</t>
  </si>
  <si>
    <t>End Rot Options</t>
  </si>
  <si>
    <t>LOG SCALE TALLY SHEET SUMMARY</t>
  </si>
  <si>
    <t>SPCDPR</t>
  </si>
  <si>
    <t>COL.</t>
  </si>
  <si>
    <t>LOGS</t>
  </si>
  <si>
    <t>DEFECT</t>
  </si>
  <si>
    <t>/1000</t>
  </si>
  <si>
    <t>NET</t>
  </si>
  <si>
    <t>SCALE</t>
  </si>
  <si>
    <t>SCALER</t>
  </si>
  <si>
    <t>PERMIT #</t>
  </si>
  <si>
    <t>SCALED 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</si>
</sst>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2">
    <font>
      <sz val="10"/>
      <name val="Arial"/>
      <family val="0"/>
    </font>
    <font>
      <sz val="8"/>
      <name val="Arial"/>
      <family val="2"/>
    </font>
    <font>
      <sz val="6"/>
      <name val="Arial"/>
      <family val="2"/>
    </font>
    <font>
      <b/>
      <sz val="12"/>
      <name val="Arial"/>
      <family val="2"/>
    </font>
    <font>
      <b/>
      <sz val="10"/>
      <color indexed="12"/>
      <name val="Arial"/>
      <family val="2"/>
    </font>
    <font>
      <b/>
      <sz val="8"/>
      <color indexed="12"/>
      <name val="Arial"/>
      <family val="2"/>
    </font>
    <font>
      <b/>
      <sz val="8"/>
      <name val="Arial"/>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color indexed="63"/>
      </top>
      <bottom style="thin"/>
    </border>
    <border>
      <left style="thin"/>
      <right>
        <color indexed="63"/>
      </right>
      <top>
        <color indexed="63"/>
      </top>
      <bottom style="thin"/>
    </border>
    <border>
      <left style="double"/>
      <right style="thin"/>
      <top style="thin"/>
      <bottom style="thin"/>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double"/>
      <top>
        <color indexed="63"/>
      </top>
      <bottom>
        <color indexed="63"/>
      </bottom>
    </border>
    <border>
      <left style="thin"/>
      <right style="double"/>
      <top>
        <color indexed="63"/>
      </top>
      <bottom style="medium"/>
    </border>
    <border>
      <left style="thin"/>
      <right style="double"/>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double"/>
      <right style="thin"/>
      <top>
        <color indexed="63"/>
      </top>
      <bottom style="medium"/>
    </border>
    <border>
      <left style="double"/>
      <right style="thin"/>
      <top style="thin"/>
      <bottom>
        <color indexed="63"/>
      </bottom>
    </border>
    <border>
      <left style="thin"/>
      <right style="thin"/>
      <top style="thin"/>
      <bottom style="double"/>
    </border>
    <border>
      <left>
        <color indexed="63"/>
      </left>
      <right style="thin"/>
      <top style="double"/>
      <bottom style="thin"/>
    </border>
    <border>
      <left style="double"/>
      <right style="double"/>
      <top>
        <color indexed="63"/>
      </top>
      <bottom>
        <color indexed="63"/>
      </bottom>
    </border>
    <border>
      <left style="thin"/>
      <right>
        <color indexed="63"/>
      </right>
      <top style="thin"/>
      <bottom style="medium"/>
    </border>
    <border>
      <left style="double"/>
      <right style="thin"/>
      <top style="thin"/>
      <bottom style="medium"/>
    </border>
    <border>
      <left style="thin"/>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color indexed="63"/>
      </left>
      <right style="double"/>
      <top style="thin"/>
      <bottom style="thin"/>
    </border>
    <border>
      <left style="thin"/>
      <right style="thin"/>
      <top style="medium"/>
      <bottom style="thin"/>
    </border>
    <border>
      <left style="thin"/>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style="double"/>
      <top>
        <color indexed="63"/>
      </top>
      <bottom style="thin"/>
    </border>
    <border>
      <left style="thin"/>
      <right style="double"/>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color indexed="63"/>
      </left>
      <right style="double"/>
      <top style="thin"/>
      <bottom style="medium"/>
    </border>
    <border>
      <left>
        <color indexed="63"/>
      </left>
      <right style="double"/>
      <top style="thin"/>
      <bottom>
        <color indexed="63"/>
      </bottom>
    </border>
    <border>
      <left style="double"/>
      <right style="thin"/>
      <top style="medium"/>
      <bottom style="thin"/>
    </border>
    <border>
      <left style="thin"/>
      <right style="double"/>
      <top style="medium"/>
      <bottom style="thin"/>
    </border>
    <border>
      <left style="thin"/>
      <right style="double"/>
      <top style="thin"/>
      <bottom style="medium"/>
    </border>
    <border>
      <left style="thin"/>
      <right>
        <color indexed="63"/>
      </right>
      <top style="double"/>
      <bottom style="thin"/>
    </border>
    <border>
      <left>
        <color indexed="63"/>
      </left>
      <right style="double"/>
      <top style="double"/>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0">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Font="1" applyBorder="1" applyAlignment="1">
      <alignment horizontal="center"/>
    </xf>
    <xf numFmtId="0" fontId="3" fillId="0" borderId="0" xfId="0" applyFont="1" applyAlignment="1">
      <alignment horizontal="right"/>
    </xf>
    <xf numFmtId="0" fontId="3" fillId="0" borderId="0" xfId="0" applyFont="1" applyAlignment="1">
      <alignment horizontal="left"/>
    </xf>
    <xf numFmtId="0" fontId="1" fillId="0" borderId="0"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0" fillId="0" borderId="0" xfId="0" applyAlignment="1">
      <alignment horizontal="left"/>
    </xf>
    <xf numFmtId="0" fontId="0" fillId="0" borderId="0" xfId="0" applyFont="1" applyBorder="1" applyAlignment="1">
      <alignment horizontal="left"/>
    </xf>
    <xf numFmtId="0" fontId="0" fillId="0" borderId="12"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0" fillId="0" borderId="11" xfId="0" applyFont="1" applyBorder="1" applyAlignment="1">
      <alignment horizontal="left"/>
    </xf>
    <xf numFmtId="0" fontId="0" fillId="0" borderId="13" xfId="0" applyBorder="1" applyAlignment="1">
      <alignment/>
    </xf>
    <xf numFmtId="0" fontId="1" fillId="0" borderId="0" xfId="0" applyFont="1" applyAlignment="1">
      <alignment/>
    </xf>
    <xf numFmtId="0" fontId="1" fillId="0" borderId="0" xfId="0" applyFont="1" applyBorder="1" applyAlignment="1">
      <alignment/>
    </xf>
    <xf numFmtId="0" fontId="1" fillId="0" borderId="14" xfId="0" applyFont="1" applyBorder="1" applyAlignment="1">
      <alignment horizontal="center"/>
    </xf>
    <xf numFmtId="0" fontId="0" fillId="0" borderId="0" xfId="0" applyAlignment="1">
      <alignment horizontal="centerContinuous"/>
    </xf>
    <xf numFmtId="0" fontId="1" fillId="0" borderId="15" xfId="0" applyFont="1" applyBorder="1" applyAlignment="1">
      <alignment horizontal="center"/>
    </xf>
    <xf numFmtId="0" fontId="1" fillId="0" borderId="0" xfId="0" applyFont="1" applyBorder="1" applyAlignment="1">
      <alignment horizontal="center"/>
    </xf>
    <xf numFmtId="0" fontId="0" fillId="0" borderId="10" xfId="0" applyBorder="1" applyAlignment="1">
      <alignment horizontal="centerContinuous"/>
    </xf>
    <xf numFmtId="0" fontId="0" fillId="0" borderId="16" xfId="0" applyBorder="1" applyAlignment="1">
      <alignment horizontal="centerContinuous"/>
    </xf>
    <xf numFmtId="0" fontId="1" fillId="0" borderId="17" xfId="0" applyFont="1" applyBorder="1" applyAlignment="1">
      <alignment horizontal="center"/>
    </xf>
    <xf numFmtId="0" fontId="0" fillId="0" borderId="18" xfId="0" applyBorder="1" applyAlignment="1">
      <alignment/>
    </xf>
    <xf numFmtId="0" fontId="1" fillId="0" borderId="19" xfId="0" applyFont="1" applyBorder="1" applyAlignment="1">
      <alignment horizontal="center"/>
    </xf>
    <xf numFmtId="0" fontId="6" fillId="33" borderId="10" xfId="0" applyFont="1" applyFill="1" applyBorder="1" applyAlignment="1">
      <alignment horizontal="centerContinuous"/>
    </xf>
    <xf numFmtId="0" fontId="0" fillId="33" borderId="0" xfId="0" applyFill="1" applyAlignment="1">
      <alignment horizontal="centerContinuous"/>
    </xf>
    <xf numFmtId="0" fontId="0" fillId="33" borderId="10" xfId="0" applyFill="1" applyBorder="1" applyAlignment="1">
      <alignment horizontal="centerContinuous"/>
    </xf>
    <xf numFmtId="0" fontId="6" fillId="33" borderId="20" xfId="0" applyFont="1" applyFill="1" applyBorder="1" applyAlignment="1">
      <alignment horizontal="centerContinuous"/>
    </xf>
    <xf numFmtId="0" fontId="6" fillId="0" borderId="21" xfId="0" applyFont="1" applyBorder="1" applyAlignment="1">
      <alignment horizontal="centerContinuous"/>
    </xf>
    <xf numFmtId="0" fontId="1" fillId="0" borderId="21" xfId="0" applyFont="1" applyBorder="1" applyAlignment="1">
      <alignment horizontal="center"/>
    </xf>
    <xf numFmtId="0" fontId="0" fillId="0" borderId="22" xfId="0" applyBorder="1" applyAlignment="1" applyProtection="1">
      <alignment horizontal="center"/>
      <protection locked="0"/>
    </xf>
    <xf numFmtId="0" fontId="0" fillId="0" borderId="23" xfId="0" applyBorder="1" applyAlignment="1" applyProtection="1">
      <alignment/>
      <protection locked="0"/>
    </xf>
    <xf numFmtId="0" fontId="0" fillId="0" borderId="22"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protection locked="0"/>
    </xf>
    <xf numFmtId="0" fontId="0" fillId="0" borderId="26" xfId="0" applyBorder="1" applyAlignment="1" applyProtection="1">
      <alignment/>
      <protection locked="0"/>
    </xf>
    <xf numFmtId="0" fontId="0" fillId="0" borderId="25" xfId="0" applyBorder="1" applyAlignment="1" applyProtection="1">
      <alignment/>
      <protection locked="0"/>
    </xf>
    <xf numFmtId="0" fontId="0" fillId="0" borderId="24" xfId="0" applyBorder="1" applyAlignment="1" applyProtection="1">
      <alignment horizontal="center"/>
      <protection locked="0"/>
    </xf>
    <xf numFmtId="0" fontId="0" fillId="0" borderId="20" xfId="0" applyBorder="1" applyAlignment="1">
      <alignment horizontal="centerContinuous"/>
    </xf>
    <xf numFmtId="0" fontId="0" fillId="0" borderId="28" xfId="0" applyBorder="1" applyAlignment="1">
      <alignment horizontal="centerContinuous"/>
    </xf>
    <xf numFmtId="0" fontId="0" fillId="0" borderId="29" xfId="0" applyBorder="1" applyAlignment="1">
      <alignment/>
    </xf>
    <xf numFmtId="0" fontId="1" fillId="0" borderId="12"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0" fontId="5" fillId="0" borderId="12" xfId="0" applyFont="1" applyBorder="1" applyAlignment="1">
      <alignment horizontal="left"/>
    </xf>
    <xf numFmtId="0" fontId="0" fillId="0" borderId="30"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3" fillId="0" borderId="0" xfId="0" applyFont="1" applyAlignment="1">
      <alignment horizontal="centerContinuous"/>
    </xf>
    <xf numFmtId="0" fontId="0" fillId="0" borderId="29" xfId="0" applyBorder="1" applyAlignment="1">
      <alignment horizontal="centerContinuous"/>
    </xf>
    <xf numFmtId="0" fontId="0" fillId="0" borderId="31" xfId="0" applyBorder="1" applyAlignment="1">
      <alignment horizontal="centerContinuous"/>
    </xf>
    <xf numFmtId="0" fontId="1" fillId="0" borderId="32" xfId="0" applyFont="1" applyBorder="1" applyAlignment="1">
      <alignment horizontal="centerContinuous"/>
    </xf>
    <xf numFmtId="0" fontId="1" fillId="0" borderId="29" xfId="0" applyFont="1" applyBorder="1" applyAlignment="1">
      <alignment horizontal="centerContinuous"/>
    </xf>
    <xf numFmtId="0" fontId="1" fillId="0" borderId="31" xfId="0" applyFont="1" applyBorder="1" applyAlignment="1">
      <alignment horizontal="centerContinuous"/>
    </xf>
    <xf numFmtId="0" fontId="1" fillId="0" borderId="11" xfId="0" applyFont="1" applyBorder="1" applyAlignment="1">
      <alignment/>
    </xf>
    <xf numFmtId="0" fontId="1" fillId="0" borderId="12" xfId="0" applyFont="1" applyBorder="1" applyAlignment="1">
      <alignment/>
    </xf>
    <xf numFmtId="0" fontId="1" fillId="0" borderId="12" xfId="0" applyFont="1" applyBorder="1" applyAlignment="1" quotePrefix="1">
      <alignment/>
    </xf>
    <xf numFmtId="0" fontId="1" fillId="0" borderId="20" xfId="0" applyFont="1" applyBorder="1" applyAlignment="1">
      <alignment/>
    </xf>
    <xf numFmtId="0" fontId="1" fillId="0" borderId="10" xfId="0" applyFont="1" applyBorder="1" applyAlignment="1">
      <alignment/>
    </xf>
    <xf numFmtId="0" fontId="1" fillId="0" borderId="28" xfId="0" applyFont="1" applyBorder="1" applyAlignment="1">
      <alignment/>
    </xf>
    <xf numFmtId="0" fontId="1" fillId="0" borderId="0" xfId="0" applyFont="1" applyFill="1" applyBorder="1" applyAlignment="1">
      <alignment/>
    </xf>
    <xf numFmtId="0" fontId="1" fillId="0" borderId="11" xfId="0" applyFont="1" applyFill="1" applyBorder="1" applyAlignment="1">
      <alignment/>
    </xf>
    <xf numFmtId="0" fontId="1" fillId="0" borderId="10" xfId="0" applyFont="1" applyBorder="1" applyAlignment="1">
      <alignment horizontal="left"/>
    </xf>
    <xf numFmtId="0" fontId="1" fillId="0" borderId="20" xfId="0" applyFont="1" applyFill="1" applyBorder="1" applyAlignment="1">
      <alignment/>
    </xf>
    <xf numFmtId="0" fontId="1" fillId="0" borderId="0" xfId="0" applyFont="1" applyBorder="1" applyAlignment="1" quotePrefix="1">
      <alignment/>
    </xf>
    <xf numFmtId="0" fontId="1" fillId="0" borderId="0" xfId="0" applyFont="1" applyBorder="1" applyAlignment="1">
      <alignment horizontal="centerContinuous"/>
    </xf>
    <xf numFmtId="0" fontId="1" fillId="0" borderId="0" xfId="0" applyFont="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1" fillId="0" borderId="28" xfId="0" applyFont="1" applyFill="1" applyBorder="1" applyAlignment="1">
      <alignment horizontal="center"/>
    </xf>
    <xf numFmtId="0" fontId="0" fillId="0" borderId="12" xfId="0" applyBorder="1" applyAlignment="1">
      <alignment horizontal="centerContinuous"/>
    </xf>
    <xf numFmtId="0" fontId="1" fillId="0" borderId="12" xfId="0" applyFont="1" applyBorder="1" applyAlignment="1">
      <alignment horizontal="centerContinuous"/>
    </xf>
    <xf numFmtId="0" fontId="1" fillId="0" borderId="10" xfId="0" applyFont="1" applyBorder="1" applyAlignment="1">
      <alignment horizontal="centerContinuous"/>
    </xf>
    <xf numFmtId="1" fontId="0" fillId="0" borderId="33" xfId="0" applyNumberFormat="1"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9" xfId="0" applyBorder="1" applyAlignment="1" applyProtection="1">
      <alignment horizontal="center"/>
      <protection locked="0"/>
    </xf>
    <xf numFmtId="164" fontId="0" fillId="0" borderId="29" xfId="0" applyNumberFormat="1" applyBorder="1" applyAlignment="1" applyProtection="1">
      <alignment horizontal="center"/>
      <protection locked="0"/>
    </xf>
    <xf numFmtId="0" fontId="0" fillId="0" borderId="3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29" xfId="0" applyFont="1" applyBorder="1" applyAlignment="1">
      <alignment/>
    </xf>
    <xf numFmtId="0" fontId="6" fillId="0" borderId="0" xfId="0" applyFont="1" applyBorder="1" applyAlignment="1">
      <alignment horizontal="center" textRotation="90"/>
    </xf>
    <xf numFmtId="0" fontId="0" fillId="0" borderId="0" xfId="0" applyAlignment="1">
      <alignment horizontal="center" textRotation="90"/>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0" xfId="0" applyFill="1" applyBorder="1" applyAlignment="1">
      <alignment horizontal="center"/>
    </xf>
    <xf numFmtId="0" fontId="6" fillId="0" borderId="24" xfId="0" applyFont="1" applyBorder="1" applyAlignment="1">
      <alignment horizontal="center"/>
    </xf>
    <xf numFmtId="0" fontId="1" fillId="0" borderId="36" xfId="0" applyFont="1" applyBorder="1" applyAlignment="1">
      <alignment horizontal="center"/>
    </xf>
    <xf numFmtId="0" fontId="0" fillId="0" borderId="20" xfId="0" applyFill="1" applyBorder="1" applyAlignment="1" applyProtection="1">
      <alignment horizontal="center"/>
      <protection/>
    </xf>
    <xf numFmtId="0" fontId="0" fillId="0" borderId="25"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0" borderId="28" xfId="0" applyFill="1" applyBorder="1" applyAlignment="1" applyProtection="1">
      <alignment horizontal="center"/>
      <protection locked="0"/>
    </xf>
    <xf numFmtId="164" fontId="0" fillId="0" borderId="38" xfId="0" applyNumberFormat="1"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Fill="1" applyBorder="1" applyAlignment="1" applyProtection="1">
      <alignment horizontal="center"/>
      <protection/>
    </xf>
    <xf numFmtId="0" fontId="0" fillId="0" borderId="25" xfId="0" applyFill="1" applyBorder="1" applyAlignment="1">
      <alignment horizontal="center"/>
    </xf>
    <xf numFmtId="0" fontId="0" fillId="0" borderId="40" xfId="0" applyFill="1" applyBorder="1" applyAlignment="1" applyProtection="1">
      <alignment horizontal="center"/>
      <protection locked="0"/>
    </xf>
    <xf numFmtId="164" fontId="0" fillId="0" borderId="38" xfId="0" applyNumberFormat="1" applyFill="1" applyBorder="1" applyAlignment="1">
      <alignment horizontal="center"/>
    </xf>
    <xf numFmtId="0" fontId="0" fillId="0" borderId="38" xfId="0" applyFill="1" applyBorder="1" applyAlignment="1">
      <alignment horizontal="center"/>
    </xf>
    <xf numFmtId="0" fontId="0" fillId="0" borderId="38" xfId="0" applyFill="1" applyBorder="1" applyAlignment="1" applyProtection="1">
      <alignment/>
      <protection locked="0"/>
    </xf>
    <xf numFmtId="0" fontId="0" fillId="0" borderId="41" xfId="0" applyFill="1" applyBorder="1" applyAlignment="1" applyProtection="1">
      <alignment horizontal="center"/>
      <protection/>
    </xf>
    <xf numFmtId="0" fontId="7" fillId="0" borderId="0" xfId="0" applyFont="1" applyFill="1" applyBorder="1" applyAlignment="1">
      <alignment horizontal="center" vertical="center"/>
    </xf>
    <xf numFmtId="0" fontId="0" fillId="0" borderId="0" xfId="0" applyFill="1" applyBorder="1" applyAlignment="1" applyProtection="1">
      <alignment horizontal="center"/>
      <protection locked="0"/>
    </xf>
    <xf numFmtId="164" fontId="0" fillId="0" borderId="0" xfId="0" applyNumberFormat="1" applyFill="1" applyBorder="1" applyAlignment="1">
      <alignment horizontal="center"/>
    </xf>
    <xf numFmtId="0" fontId="0" fillId="0" borderId="0" xfId="0" applyFill="1" applyBorder="1" applyAlignment="1" applyProtection="1">
      <alignment/>
      <protection locked="0"/>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0" fillId="0" borderId="43" xfId="0" applyFill="1" applyBorder="1" applyAlignment="1" applyProtection="1">
      <alignment horizontal="center"/>
      <protection locked="0"/>
    </xf>
    <xf numFmtId="164" fontId="0" fillId="0" borderId="43" xfId="0" applyNumberFormat="1" applyFill="1" applyBorder="1" applyAlignment="1" applyProtection="1">
      <alignment horizontal="center"/>
      <protection locked="0"/>
    </xf>
    <xf numFmtId="0" fontId="0" fillId="0" borderId="43" xfId="0" applyFill="1" applyBorder="1" applyAlignment="1" applyProtection="1">
      <alignment/>
      <protection locked="0"/>
    </xf>
    <xf numFmtId="0" fontId="0" fillId="0" borderId="44" xfId="0" applyFill="1" applyBorder="1" applyAlignment="1" applyProtection="1">
      <alignment horizontal="center"/>
      <protection locked="0"/>
    </xf>
    <xf numFmtId="0" fontId="0" fillId="0" borderId="0" xfId="0" applyFill="1" applyBorder="1" applyAlignment="1">
      <alignment/>
    </xf>
    <xf numFmtId="0" fontId="7" fillId="0" borderId="45" xfId="0" applyFont="1" applyFill="1" applyBorder="1" applyAlignment="1">
      <alignment horizontal="center" vertical="center"/>
    </xf>
    <xf numFmtId="0" fontId="0" fillId="0" borderId="0" xfId="0" applyFont="1" applyBorder="1" applyAlignment="1">
      <alignment horizontal="center"/>
    </xf>
    <xf numFmtId="1" fontId="0" fillId="0" borderId="14" xfId="0" applyNumberFormat="1" applyFill="1" applyBorder="1" applyAlignment="1" applyProtection="1">
      <alignment horizontal="center"/>
      <protection/>
    </xf>
    <xf numFmtId="1" fontId="0" fillId="0" borderId="0" xfId="0" applyNumberFormat="1" applyFill="1" applyBorder="1" applyAlignment="1">
      <alignment horizontal="center"/>
    </xf>
    <xf numFmtId="1" fontId="0" fillId="0" borderId="0" xfId="0" applyNumberFormat="1" applyFill="1" applyBorder="1" applyAlignment="1" applyProtection="1">
      <alignment/>
      <protection locked="0"/>
    </xf>
    <xf numFmtId="0" fontId="7" fillId="0" borderId="46" xfId="0" applyFont="1" applyFill="1" applyBorder="1" applyAlignment="1">
      <alignment horizontal="center" vertical="center"/>
    </xf>
    <xf numFmtId="0" fontId="0" fillId="0" borderId="47" xfId="0" applyFont="1" applyBorder="1" applyAlignment="1">
      <alignment horizontal="center"/>
    </xf>
    <xf numFmtId="0" fontId="0" fillId="0" borderId="47" xfId="0" applyFill="1" applyBorder="1" applyAlignment="1" applyProtection="1">
      <alignment horizontal="left"/>
      <protection locked="0"/>
    </xf>
    <xf numFmtId="0" fontId="0" fillId="0" borderId="47" xfId="0" applyBorder="1" applyAlignment="1">
      <alignment/>
    </xf>
    <xf numFmtId="0" fontId="0" fillId="0" borderId="47" xfId="0" applyFill="1" applyBorder="1" applyAlignment="1" applyProtection="1">
      <alignment horizontal="center"/>
      <protection locked="0"/>
    </xf>
    <xf numFmtId="0" fontId="0" fillId="0" borderId="47" xfId="0" applyBorder="1" applyAlignment="1">
      <alignment horizontal="center"/>
    </xf>
    <xf numFmtId="164" fontId="0" fillId="0" borderId="47" xfId="0" applyNumberFormat="1" applyFill="1" applyBorder="1" applyAlignment="1">
      <alignment horizontal="center"/>
    </xf>
    <xf numFmtId="0" fontId="0" fillId="0" borderId="47" xfId="0" applyFill="1" applyBorder="1" applyAlignment="1" applyProtection="1">
      <alignment/>
      <protection locked="0"/>
    </xf>
    <xf numFmtId="0" fontId="0" fillId="0" borderId="47" xfId="0" applyFill="1" applyBorder="1" applyAlignment="1">
      <alignment horizontal="center"/>
    </xf>
    <xf numFmtId="0" fontId="0" fillId="0" borderId="48" xfId="0" applyBorder="1" applyAlignment="1">
      <alignment horizontal="center"/>
    </xf>
    <xf numFmtId="0" fontId="0" fillId="0" borderId="0" xfId="0" applyFont="1" applyAlignment="1">
      <alignment horizontal="center"/>
    </xf>
    <xf numFmtId="0" fontId="0" fillId="0" borderId="0" xfId="0" applyFill="1" applyBorder="1" applyAlignment="1" applyProtection="1">
      <alignment horizontal="left"/>
      <protection locked="0"/>
    </xf>
    <xf numFmtId="0" fontId="0" fillId="0" borderId="0" xfId="0" applyBorder="1" applyAlignment="1">
      <alignment/>
    </xf>
    <xf numFmtId="0" fontId="0" fillId="0" borderId="0" xfId="0" applyBorder="1" applyAlignment="1">
      <alignment horizontal="center"/>
    </xf>
    <xf numFmtId="164" fontId="0" fillId="0" borderId="0" xfId="0" applyNumberFormat="1" applyFill="1" applyBorder="1" applyAlignment="1" applyProtection="1">
      <alignment horizontal="center"/>
      <protection locked="0"/>
    </xf>
    <xf numFmtId="165" fontId="0" fillId="0" borderId="0" xfId="0" applyNumberFormat="1" applyFill="1" applyBorder="1" applyAlignment="1" applyProtection="1">
      <alignment/>
      <protection locked="0"/>
    </xf>
    <xf numFmtId="165" fontId="0" fillId="0" borderId="0" xfId="0" applyNumberFormat="1" applyFill="1" applyBorder="1" applyAlignment="1" applyProtection="1">
      <alignment horizontal="center"/>
      <protection locked="0"/>
    </xf>
    <xf numFmtId="0" fontId="7" fillId="0" borderId="46" xfId="0" applyFont="1" applyFill="1" applyBorder="1" applyAlignment="1" quotePrefix="1">
      <alignment horizontal="center" vertical="center"/>
    </xf>
    <xf numFmtId="164" fontId="0" fillId="0" borderId="47" xfId="0" applyNumberFormat="1" applyFill="1" applyBorder="1" applyAlignment="1" applyProtection="1">
      <alignment horizontal="center"/>
      <protection locked="0"/>
    </xf>
    <xf numFmtId="0" fontId="0" fillId="0" borderId="48" xfId="0" applyFill="1" applyBorder="1" applyAlignment="1" applyProtection="1">
      <alignment horizontal="center"/>
      <protection locked="0"/>
    </xf>
    <xf numFmtId="0" fontId="7" fillId="0" borderId="0" xfId="0" applyFont="1" applyFill="1" applyBorder="1" applyAlignment="1" quotePrefix="1">
      <alignment horizontal="center" vertical="center"/>
    </xf>
    <xf numFmtId="165" fontId="0" fillId="0" borderId="0" xfId="0" applyNumberFormat="1" applyFill="1" applyBorder="1" applyAlignment="1">
      <alignment horizontal="center"/>
    </xf>
    <xf numFmtId="0" fontId="0" fillId="0" borderId="49" xfId="0" applyFill="1" applyBorder="1" applyAlignment="1" applyProtection="1">
      <alignment horizontal="center"/>
      <protection locked="0"/>
    </xf>
    <xf numFmtId="0" fontId="0" fillId="0" borderId="0" xfId="0" applyFill="1" applyBorder="1" applyAlignment="1">
      <alignment/>
    </xf>
    <xf numFmtId="0" fontId="0" fillId="0" borderId="49" xfId="0" applyFill="1" applyBorder="1" applyAlignment="1">
      <alignment/>
    </xf>
    <xf numFmtId="0" fontId="0" fillId="0" borderId="46" xfId="0" applyFont="1" applyFill="1" applyBorder="1" applyAlignment="1">
      <alignment horizontal="center"/>
    </xf>
    <xf numFmtId="0" fontId="0" fillId="0" borderId="47" xfId="0" applyFont="1" applyFill="1" applyBorder="1" applyAlignment="1">
      <alignment horizontal="center"/>
    </xf>
    <xf numFmtId="0" fontId="0" fillId="0" borderId="47" xfId="0" applyFill="1" applyBorder="1" applyAlignment="1">
      <alignment horizontal="centerContinuous"/>
    </xf>
    <xf numFmtId="0" fontId="1" fillId="0" borderId="47" xfId="0" applyFont="1" applyFill="1" applyBorder="1" applyAlignment="1">
      <alignment horizontal="center"/>
    </xf>
    <xf numFmtId="0" fontId="0" fillId="0" borderId="47" xfId="0" applyFill="1" applyBorder="1" applyAlignment="1">
      <alignment/>
    </xf>
    <xf numFmtId="0" fontId="0" fillId="0" borderId="48" xfId="0"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Continuous"/>
    </xf>
    <xf numFmtId="0" fontId="0" fillId="0" borderId="0" xfId="0" applyFill="1" applyBorder="1" applyAlignment="1">
      <alignment horizontal="left"/>
    </xf>
    <xf numFmtId="0" fontId="7" fillId="0" borderId="0" xfId="0" applyFont="1" applyFill="1" applyBorder="1" applyAlignment="1">
      <alignment horizontal="center"/>
    </xf>
    <xf numFmtId="1" fontId="7" fillId="0" borderId="0" xfId="0" applyNumberFormat="1"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1" fillId="0" borderId="0" xfId="0" applyFont="1" applyFill="1" applyBorder="1" applyAlignment="1">
      <alignment horizontal="centerContinuous"/>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quotePrefix="1">
      <alignment/>
    </xf>
    <xf numFmtId="0" fontId="0" fillId="0" borderId="16"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22" xfId="0" applyFill="1" applyBorder="1" applyAlignment="1">
      <alignment horizontal="center"/>
    </xf>
    <xf numFmtId="0" fontId="0" fillId="0" borderId="32"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1" fillId="0" borderId="11" xfId="0" applyFont="1" applyBorder="1" applyAlignment="1">
      <alignment horizontal="center"/>
    </xf>
    <xf numFmtId="0" fontId="0" fillId="0" borderId="0" xfId="0" applyAlignment="1">
      <alignment horizontal="center"/>
    </xf>
    <xf numFmtId="0" fontId="0" fillId="0" borderId="12" xfId="0" applyBorder="1" applyAlignment="1">
      <alignment horizontal="center"/>
    </xf>
    <xf numFmtId="0" fontId="1" fillId="0" borderId="20" xfId="0" applyFont="1" applyBorder="1" applyAlignment="1">
      <alignment horizontal="center"/>
    </xf>
    <xf numFmtId="0" fontId="0" fillId="0" borderId="10" xfId="0" applyBorder="1" applyAlignment="1">
      <alignment horizontal="center"/>
    </xf>
    <xf numFmtId="0" fontId="0" fillId="0" borderId="28" xfId="0" applyBorder="1" applyAlignment="1">
      <alignment horizontal="center"/>
    </xf>
    <xf numFmtId="164" fontId="0" fillId="0" borderId="32" xfId="0" applyNumberFormat="1" applyFill="1" applyBorder="1" applyAlignment="1" applyProtection="1">
      <alignment horizontal="center"/>
      <protection locked="0"/>
    </xf>
    <xf numFmtId="164" fontId="0" fillId="0" borderId="31" xfId="0" applyNumberFormat="1" applyFill="1" applyBorder="1" applyAlignment="1" applyProtection="1">
      <alignment horizontal="center"/>
      <protection locked="0"/>
    </xf>
    <xf numFmtId="164" fontId="0" fillId="0" borderId="33" xfId="0" applyNumberFormat="1" applyFill="1" applyBorder="1" applyAlignment="1" applyProtection="1">
      <alignment horizontal="center"/>
      <protection locked="0"/>
    </xf>
    <xf numFmtId="164" fontId="0" fillId="0" borderId="30" xfId="0" applyNumberFormat="1" applyFill="1" applyBorder="1" applyAlignment="1" applyProtection="1">
      <alignment horizontal="center"/>
      <protection locked="0"/>
    </xf>
    <xf numFmtId="0" fontId="1" fillId="0" borderId="0" xfId="0" applyFont="1" applyBorder="1" applyAlignment="1">
      <alignment horizontal="center"/>
    </xf>
    <xf numFmtId="0" fontId="1" fillId="0" borderId="12" xfId="0" applyFont="1" applyBorder="1" applyAlignment="1">
      <alignment horizontal="center"/>
    </xf>
    <xf numFmtId="0" fontId="1" fillId="0" borderId="0" xfId="0" applyFont="1" applyAlignment="1">
      <alignment horizontal="center"/>
    </xf>
    <xf numFmtId="0" fontId="0" fillId="33" borderId="2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28"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33" borderId="14" xfId="0" applyFill="1" applyBorder="1" applyAlignment="1" applyProtection="1">
      <alignment horizontal="center"/>
      <protection locked="0"/>
    </xf>
    <xf numFmtId="0" fontId="7" fillId="33" borderId="15" xfId="0" applyFont="1" applyFill="1" applyBorder="1" applyAlignment="1">
      <alignment horizontal="center"/>
    </xf>
    <xf numFmtId="0" fontId="7" fillId="33" borderId="14" xfId="0" applyFont="1" applyFill="1" applyBorder="1" applyAlignment="1">
      <alignment horizontal="center"/>
    </xf>
    <xf numFmtId="1" fontId="7" fillId="33" borderId="41" xfId="0" applyNumberFormat="1" applyFont="1" applyFill="1" applyBorder="1" applyAlignment="1" applyProtection="1">
      <alignment horizontal="center"/>
      <protection/>
    </xf>
    <xf numFmtId="0" fontId="7" fillId="33" borderId="13" xfId="0" applyFont="1" applyFill="1" applyBorder="1" applyAlignment="1" applyProtection="1">
      <alignment horizontal="center"/>
      <protection/>
    </xf>
    <xf numFmtId="0" fontId="7" fillId="33" borderId="15" xfId="0" applyFont="1" applyFill="1" applyBorder="1" applyAlignment="1" applyProtection="1">
      <alignment horizontal="center"/>
      <protection/>
    </xf>
    <xf numFmtId="0" fontId="7" fillId="33" borderId="41" xfId="0" applyFont="1" applyFill="1" applyBorder="1" applyAlignment="1" applyProtection="1">
      <alignment horizontal="center"/>
      <protection/>
    </xf>
    <xf numFmtId="1" fontId="7" fillId="33" borderId="13" xfId="0" applyNumberFormat="1" applyFont="1" applyFill="1" applyBorder="1" applyAlignment="1" applyProtection="1">
      <alignment horizontal="center"/>
      <protection/>
    </xf>
    <xf numFmtId="1" fontId="7" fillId="33" borderId="15" xfId="0" applyNumberFormat="1" applyFont="1" applyFill="1" applyBorder="1" applyAlignment="1" applyProtection="1">
      <alignment horizontal="center"/>
      <protection/>
    </xf>
    <xf numFmtId="0" fontId="7" fillId="33" borderId="50" xfId="0" applyFont="1" applyFill="1" applyBorder="1" applyAlignment="1" applyProtection="1">
      <alignment horizontal="center"/>
      <protection/>
    </xf>
    <xf numFmtId="0" fontId="7" fillId="33" borderId="51" xfId="0" applyFont="1" applyFill="1" applyBorder="1" applyAlignment="1" applyProtection="1">
      <alignment horizontal="center"/>
      <protection locked="0"/>
    </xf>
    <xf numFmtId="0" fontId="7" fillId="33" borderId="52" xfId="0" applyFont="1" applyFill="1" applyBorder="1" applyAlignment="1" applyProtection="1">
      <alignment horizontal="center"/>
      <protection locked="0"/>
    </xf>
    <xf numFmtId="0" fontId="7" fillId="33" borderId="53" xfId="0" applyFont="1" applyFill="1" applyBorder="1" applyAlignment="1" applyProtection="1">
      <alignment horizontal="right"/>
      <protection locked="0"/>
    </xf>
    <xf numFmtId="0" fontId="7" fillId="33" borderId="54" xfId="0" applyFont="1" applyFill="1" applyBorder="1" applyAlignment="1" applyProtection="1">
      <alignment horizontal="right"/>
      <protection locked="0"/>
    </xf>
    <xf numFmtId="0" fontId="7" fillId="33" borderId="33" xfId="0" applyFont="1" applyFill="1" applyBorder="1" applyAlignment="1" applyProtection="1">
      <alignment horizontal="right"/>
      <protection locked="0"/>
    </xf>
    <xf numFmtId="0" fontId="7" fillId="33" borderId="30" xfId="0" applyFont="1" applyFill="1" applyBorder="1" applyAlignment="1" applyProtection="1">
      <alignment horizontal="right"/>
      <protection locked="0"/>
    </xf>
    <xf numFmtId="0" fontId="1" fillId="0" borderId="41" xfId="0" applyFont="1" applyBorder="1" applyAlignment="1">
      <alignment horizontal="center" shrinkToFit="1"/>
    </xf>
    <xf numFmtId="0" fontId="1" fillId="0" borderId="15" xfId="0" applyFont="1" applyBorder="1" applyAlignment="1">
      <alignment horizontal="center" shrinkToFit="1"/>
    </xf>
    <xf numFmtId="0" fontId="7" fillId="33" borderId="14"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1" fillId="0" borderId="13"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5" fillId="0" borderId="32" xfId="0" applyFont="1" applyBorder="1" applyAlignment="1">
      <alignment horizontal="center" shrinkToFit="1"/>
    </xf>
    <xf numFmtId="0" fontId="5" fillId="0" borderId="29" xfId="0" applyFont="1" applyBorder="1" applyAlignment="1">
      <alignment horizontal="center" shrinkToFit="1"/>
    </xf>
    <xf numFmtId="0" fontId="4" fillId="0" borderId="29" xfId="0" applyFont="1" applyBorder="1" applyAlignment="1">
      <alignment horizontal="center" shrinkToFit="1"/>
    </xf>
    <xf numFmtId="0" fontId="4" fillId="0" borderId="31" xfId="0" applyFont="1" applyBorder="1" applyAlignment="1">
      <alignment horizontal="center" shrinkToFit="1"/>
    </xf>
    <xf numFmtId="0" fontId="5" fillId="0" borderId="11" xfId="0" applyFont="1" applyBorder="1" applyAlignment="1">
      <alignment horizontal="center" shrinkToFit="1"/>
    </xf>
    <xf numFmtId="0" fontId="5" fillId="0" borderId="0" xfId="0" applyFont="1" applyBorder="1" applyAlignment="1">
      <alignment horizontal="center" shrinkToFit="1"/>
    </xf>
    <xf numFmtId="0" fontId="5" fillId="0" borderId="12" xfId="0" applyFont="1" applyBorder="1" applyAlignment="1">
      <alignment horizontal="center" shrinkToFit="1"/>
    </xf>
    <xf numFmtId="0" fontId="5" fillId="0" borderId="0" xfId="0" applyFont="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5" fillId="0" borderId="32" xfId="0" applyFont="1" applyBorder="1" applyAlignment="1">
      <alignment horizontal="center"/>
    </xf>
    <xf numFmtId="0" fontId="4" fillId="0" borderId="29" xfId="0" applyFont="1" applyBorder="1" applyAlignment="1">
      <alignment/>
    </xf>
    <xf numFmtId="0" fontId="4" fillId="0" borderId="31" xfId="0" applyFont="1" applyBorder="1" applyAlignment="1">
      <alignment/>
    </xf>
    <xf numFmtId="0" fontId="4" fillId="0" borderId="11" xfId="0" applyFont="1" applyBorder="1" applyAlignment="1" applyProtection="1">
      <alignment horizontal="center"/>
      <protection locked="0"/>
    </xf>
    <xf numFmtId="0" fontId="0" fillId="0" borderId="20" xfId="0" applyBorder="1" applyAlignment="1">
      <alignment horizontal="center"/>
    </xf>
    <xf numFmtId="0" fontId="1" fillId="0" borderId="0" xfId="0" applyFont="1" applyAlignment="1">
      <alignment horizontal="right"/>
    </xf>
    <xf numFmtId="0" fontId="2" fillId="0" borderId="0" xfId="0" applyFont="1" applyAlignment="1">
      <alignment horizontal="right"/>
    </xf>
    <xf numFmtId="0" fontId="4" fillId="0" borderId="29" xfId="0" applyFont="1" applyBorder="1" applyAlignment="1">
      <alignment/>
    </xf>
    <xf numFmtId="0" fontId="4" fillId="0" borderId="29" xfId="0" applyFont="1" applyBorder="1" applyAlignment="1">
      <alignment horizontal="center"/>
    </xf>
    <xf numFmtId="0" fontId="4" fillId="0" borderId="31" xfId="0" applyFont="1" applyBorder="1" applyAlignment="1">
      <alignment horizontal="center"/>
    </xf>
    <xf numFmtId="0" fontId="5" fillId="0" borderId="29" xfId="0" applyFont="1" applyBorder="1" applyAlignment="1">
      <alignment horizontal="center"/>
    </xf>
    <xf numFmtId="0" fontId="0" fillId="33" borderId="55" xfId="0" applyFill="1" applyBorder="1" applyAlignment="1" applyProtection="1">
      <alignment horizontal="center"/>
      <protection locked="0"/>
    </xf>
    <xf numFmtId="0" fontId="0" fillId="33" borderId="28" xfId="0" applyFont="1" applyFill="1" applyBorder="1" applyAlignment="1">
      <alignment horizontal="center"/>
    </xf>
    <xf numFmtId="0" fontId="0" fillId="33" borderId="17" xfId="0" applyFont="1" applyFill="1" applyBorder="1" applyAlignment="1">
      <alignment horizontal="center"/>
    </xf>
    <xf numFmtId="0" fontId="0" fillId="0" borderId="15" xfId="0" applyFont="1" applyBorder="1" applyAlignment="1">
      <alignment horizontal="center"/>
    </xf>
    <xf numFmtId="0" fontId="0" fillId="0" borderId="14" xfId="0" applyFont="1" applyBorder="1" applyAlignment="1">
      <alignment horizontal="center"/>
    </xf>
    <xf numFmtId="0" fontId="1" fillId="0" borderId="20" xfId="0" applyFont="1" applyBorder="1" applyAlignment="1">
      <alignment horizontal="center" shrinkToFit="1"/>
    </xf>
    <xf numFmtId="0" fontId="1" fillId="0" borderId="10" xfId="0" applyFont="1" applyBorder="1" applyAlignment="1">
      <alignment horizontal="center" shrinkToFit="1"/>
    </xf>
    <xf numFmtId="0" fontId="0" fillId="33" borderId="14" xfId="0" applyFont="1" applyFill="1" applyBorder="1" applyAlignment="1">
      <alignment horizontal="center"/>
    </xf>
    <xf numFmtId="0" fontId="0" fillId="33" borderId="15" xfId="0" applyFont="1" applyFill="1" applyBorder="1" applyAlignment="1">
      <alignment horizontal="center"/>
    </xf>
    <xf numFmtId="0" fontId="0" fillId="0" borderId="4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6" xfId="0" applyBorder="1" applyAlignment="1" applyProtection="1">
      <alignment horizontal="center"/>
      <protection locked="0"/>
    </xf>
    <xf numFmtId="0" fontId="0" fillId="33" borderId="56" xfId="0" applyFill="1" applyBorder="1" applyAlignment="1" applyProtection="1">
      <alignment horizontal="center"/>
      <protection locked="0"/>
    </xf>
    <xf numFmtId="0" fontId="7" fillId="33" borderId="57" xfId="0" applyFont="1" applyFill="1" applyBorder="1" applyAlignment="1" applyProtection="1">
      <alignment horizontal="center"/>
      <protection locked="0"/>
    </xf>
    <xf numFmtId="0" fontId="7" fillId="33" borderId="58" xfId="0" applyFont="1" applyFill="1" applyBorder="1" applyAlignment="1" applyProtection="1">
      <alignment horizontal="center"/>
      <protection locked="0"/>
    </xf>
    <xf numFmtId="0" fontId="7" fillId="33" borderId="28" xfId="0"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7" fillId="33" borderId="59" xfId="0" applyFont="1" applyFill="1" applyBorder="1" applyAlignment="1" applyProtection="1">
      <alignment horizontal="right"/>
      <protection locked="0"/>
    </xf>
    <xf numFmtId="0" fontId="7" fillId="33" borderId="60" xfId="0" applyFont="1" applyFill="1" applyBorder="1" applyAlignment="1" applyProtection="1">
      <alignment horizontal="right"/>
      <protection locked="0"/>
    </xf>
    <xf numFmtId="0" fontId="1" fillId="0" borderId="61" xfId="0" applyFont="1" applyBorder="1" applyAlignment="1">
      <alignment horizontal="center"/>
    </xf>
    <xf numFmtId="0" fontId="0" fillId="0" borderId="31" xfId="0" applyBorder="1" applyAlignment="1">
      <alignment horizontal="center"/>
    </xf>
    <xf numFmtId="0" fontId="1" fillId="0" borderId="62" xfId="0" applyFont="1" applyBorder="1" applyAlignment="1">
      <alignment horizontal="center"/>
    </xf>
    <xf numFmtId="0" fontId="1" fillId="0" borderId="32" xfId="0" applyFont="1" applyBorder="1" applyAlignment="1">
      <alignment horizontal="center"/>
    </xf>
    <xf numFmtId="0" fontId="4" fillId="0" borderId="0" xfId="0" applyFont="1" applyBorder="1" applyAlignment="1">
      <alignment horizontal="center" shrinkToFit="1"/>
    </xf>
    <xf numFmtId="0" fontId="7" fillId="0" borderId="11"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6" fillId="0" borderId="63" xfId="0" applyFont="1"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1" xfId="0" applyFont="1" applyFill="1" applyBorder="1" applyAlignment="1">
      <alignment horizontal="center"/>
    </xf>
    <xf numFmtId="0" fontId="7" fillId="33" borderId="21" xfId="0" applyFont="1" applyFill="1" applyBorder="1" applyAlignment="1" applyProtection="1">
      <alignment horizontal="center"/>
      <protection locked="0"/>
    </xf>
    <xf numFmtId="0" fontId="7" fillId="33" borderId="40" xfId="0" applyFont="1" applyFill="1" applyBorder="1" applyAlignment="1" applyProtection="1">
      <alignment horizontal="center"/>
      <protection locked="0"/>
    </xf>
    <xf numFmtId="1" fontId="0" fillId="34" borderId="41" xfId="0" applyNumberFormat="1" applyFill="1" applyBorder="1" applyAlignment="1">
      <alignment horizontal="center"/>
    </xf>
    <xf numFmtId="1" fontId="0" fillId="34" borderId="50" xfId="0" applyNumberFormat="1" applyFill="1" applyBorder="1" applyAlignment="1">
      <alignment horizontal="center"/>
    </xf>
    <xf numFmtId="1" fontId="0" fillId="34" borderId="39" xfId="0" applyNumberFormat="1" applyFill="1" applyBorder="1" applyAlignment="1">
      <alignment horizontal="center"/>
    </xf>
    <xf numFmtId="1" fontId="0" fillId="34" borderId="64" xfId="0" applyNumberFormat="1" applyFill="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0" fontId="7" fillId="0" borderId="28" xfId="0" applyFont="1" applyBorder="1" applyAlignment="1">
      <alignment horizontal="center"/>
    </xf>
    <xf numFmtId="0" fontId="7" fillId="0" borderId="0" xfId="0" applyFont="1" applyBorder="1" applyAlignment="1">
      <alignment/>
    </xf>
    <xf numFmtId="0" fontId="7" fillId="0" borderId="12" xfId="0" applyFont="1" applyBorder="1" applyAlignment="1">
      <alignment/>
    </xf>
    <xf numFmtId="0" fontId="7" fillId="0" borderId="20" xfId="0" applyFont="1" applyBorder="1" applyAlignment="1">
      <alignment/>
    </xf>
    <xf numFmtId="0" fontId="7" fillId="0" borderId="10" xfId="0" applyFont="1" applyBorder="1" applyAlignment="1">
      <alignment/>
    </xf>
    <xf numFmtId="0" fontId="7" fillId="0" borderId="28" xfId="0" applyFont="1" applyBorder="1" applyAlignment="1">
      <alignment/>
    </xf>
    <xf numFmtId="0" fontId="7" fillId="0" borderId="0" xfId="0" applyFont="1" applyAlignment="1">
      <alignment horizontal="center"/>
    </xf>
    <xf numFmtId="0" fontId="7" fillId="0" borderId="10" xfId="0" applyFont="1" applyBorder="1" applyAlignment="1">
      <alignment horizontal="center"/>
    </xf>
    <xf numFmtId="0" fontId="7" fillId="0" borderId="24" xfId="0" applyFont="1" applyBorder="1" applyAlignment="1" applyProtection="1">
      <alignment horizontal="center"/>
      <protection locked="0"/>
    </xf>
    <xf numFmtId="0" fontId="7" fillId="0" borderId="17" xfId="0" applyFont="1" applyBorder="1" applyAlignment="1">
      <alignment horizontal="center"/>
    </xf>
    <xf numFmtId="0" fontId="7" fillId="0" borderId="0" xfId="0" applyFont="1" applyAlignment="1">
      <alignment/>
    </xf>
    <xf numFmtId="165" fontId="0" fillId="0" borderId="14" xfId="0" applyNumberFormat="1" applyFill="1" applyBorder="1" applyAlignment="1" applyProtection="1">
      <alignment horizontal="center"/>
      <protection/>
    </xf>
    <xf numFmtId="0" fontId="7" fillId="0" borderId="45" xfId="0" applyFont="1" applyFill="1" applyBorder="1" applyAlignment="1">
      <alignment horizontal="center" vertical="center"/>
    </xf>
    <xf numFmtId="0" fontId="0" fillId="0" borderId="0" xfId="0" applyBorder="1" applyAlignment="1">
      <alignment horizontal="center"/>
    </xf>
    <xf numFmtId="0" fontId="7" fillId="0" borderId="45" xfId="0" applyFont="1" applyFill="1" applyBorder="1" applyAlignment="1" quotePrefix="1">
      <alignment horizontal="center" vertical="center"/>
    </xf>
    <xf numFmtId="165" fontId="7" fillId="33" borderId="32" xfId="0" applyNumberFormat="1" applyFont="1" applyFill="1" applyBorder="1" applyAlignment="1" applyProtection="1">
      <alignment horizontal="center"/>
      <protection/>
    </xf>
    <xf numFmtId="165" fontId="7" fillId="33" borderId="29" xfId="0" applyNumberFormat="1" applyFont="1" applyFill="1" applyBorder="1" applyAlignment="1" applyProtection="1">
      <alignment horizontal="center"/>
      <protection/>
    </xf>
    <xf numFmtId="165" fontId="7" fillId="33" borderId="31" xfId="0" applyNumberFormat="1" applyFont="1" applyFill="1" applyBorder="1" applyAlignment="1" applyProtection="1">
      <alignment horizontal="center"/>
      <protection/>
    </xf>
    <xf numFmtId="165" fontId="7" fillId="33" borderId="20" xfId="0" applyNumberFormat="1" applyFont="1" applyFill="1" applyBorder="1" applyAlignment="1" applyProtection="1">
      <alignment horizontal="center"/>
      <protection/>
    </xf>
    <xf numFmtId="165" fontId="7" fillId="33" borderId="10" xfId="0" applyNumberFormat="1" applyFont="1" applyFill="1" applyBorder="1" applyAlignment="1" applyProtection="1">
      <alignment horizontal="center"/>
      <protection/>
    </xf>
    <xf numFmtId="165" fontId="7" fillId="33" borderId="28" xfId="0" applyNumberFormat="1" applyFont="1" applyFill="1" applyBorder="1" applyAlignment="1" applyProtection="1">
      <alignment horizontal="center"/>
      <protection/>
    </xf>
    <xf numFmtId="0" fontId="0" fillId="0" borderId="0"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0" fillId="0" borderId="29" xfId="0" applyBorder="1" applyAlignment="1" applyProtection="1">
      <alignment/>
      <protection locked="0"/>
    </xf>
    <xf numFmtId="0" fontId="0" fillId="0" borderId="31" xfId="0" applyBorder="1" applyAlignment="1" applyProtection="1">
      <alignment/>
      <protection locked="0"/>
    </xf>
    <xf numFmtId="0" fontId="0" fillId="0" borderId="20" xfId="0" applyBorder="1" applyAlignment="1" applyProtection="1">
      <alignment/>
      <protection locked="0"/>
    </xf>
    <xf numFmtId="0" fontId="0" fillId="0" borderId="10" xfId="0" applyBorder="1" applyAlignment="1" applyProtection="1">
      <alignment/>
      <protection locked="0"/>
    </xf>
    <xf numFmtId="0" fontId="0" fillId="0" borderId="28" xfId="0" applyBorder="1" applyAlignment="1" applyProtection="1">
      <alignment/>
      <protection locked="0"/>
    </xf>
    <xf numFmtId="165" fontId="0" fillId="0" borderId="0" xfId="0" applyNumberFormat="1" applyFill="1" applyBorder="1" applyAlignment="1" applyProtection="1">
      <alignment horizontal="center"/>
      <protection locked="0"/>
    </xf>
    <xf numFmtId="0" fontId="0" fillId="0" borderId="29" xfId="0" applyFill="1" applyBorder="1" applyAlignment="1" applyProtection="1">
      <alignment/>
      <protection locked="0"/>
    </xf>
    <xf numFmtId="0" fontId="0" fillId="0" borderId="31" xfId="0" applyFill="1" applyBorder="1" applyAlignment="1" applyProtection="1">
      <alignment/>
      <protection locked="0"/>
    </xf>
    <xf numFmtId="0" fontId="0" fillId="0" borderId="20" xfId="0" applyFill="1" applyBorder="1" applyAlignment="1" applyProtection="1">
      <alignment/>
      <protection locked="0"/>
    </xf>
    <xf numFmtId="0" fontId="0" fillId="0" borderId="10" xfId="0" applyFill="1" applyBorder="1" applyAlignment="1" applyProtection="1">
      <alignment/>
      <protection locked="0"/>
    </xf>
    <xf numFmtId="0" fontId="0" fillId="0" borderId="28" xfId="0" applyFill="1" applyBorder="1" applyAlignment="1" applyProtection="1">
      <alignment/>
      <protection locked="0"/>
    </xf>
    <xf numFmtId="0" fontId="0" fillId="0" borderId="32"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8" xfId="0" applyBorder="1" applyAlignment="1" applyProtection="1">
      <alignment horizontal="center"/>
      <protection locked="0"/>
    </xf>
    <xf numFmtId="165" fontId="0" fillId="0" borderId="56" xfId="0" applyNumberFormat="1" applyFill="1" applyBorder="1" applyAlignment="1" applyProtection="1">
      <alignment horizontal="center"/>
      <protection/>
    </xf>
    <xf numFmtId="0" fontId="0" fillId="0" borderId="49" xfId="0" applyFill="1" applyBorder="1" applyAlignment="1" applyProtection="1">
      <alignment horizontal="center"/>
      <protection locked="0"/>
    </xf>
    <xf numFmtId="165" fontId="7" fillId="33" borderId="65" xfId="0" applyNumberFormat="1" applyFont="1" applyFill="1" applyBorder="1" applyAlignment="1" applyProtection="1">
      <alignment horizontal="center"/>
      <protection/>
    </xf>
    <xf numFmtId="165" fontId="7" fillId="33" borderId="55" xfId="0" applyNumberFormat="1" applyFont="1" applyFill="1" applyBorder="1" applyAlignment="1" applyProtection="1">
      <alignment horizontal="center"/>
      <protection/>
    </xf>
    <xf numFmtId="0" fontId="0" fillId="0" borderId="43" xfId="0" applyBorder="1" applyAlignment="1">
      <alignment/>
    </xf>
    <xf numFmtId="0" fontId="0" fillId="0" borderId="44" xfId="0" applyFill="1" applyBorder="1" applyAlignment="1" applyProtection="1">
      <alignment horizontal="center"/>
      <protection locked="0"/>
    </xf>
    <xf numFmtId="1" fontId="0" fillId="0" borderId="41" xfId="0" applyNumberFormat="1" applyFill="1" applyBorder="1" applyAlignment="1" applyProtection="1">
      <alignment horizontal="center"/>
      <protection/>
    </xf>
    <xf numFmtId="1" fontId="0" fillId="0" borderId="50" xfId="0" applyNumberFormat="1" applyFill="1" applyBorder="1" applyAlignment="1" applyProtection="1">
      <alignment horizontal="center"/>
      <protection/>
    </xf>
    <xf numFmtId="1" fontId="0" fillId="0" borderId="15" xfId="0" applyNumberFormat="1" applyFill="1" applyBorder="1" applyAlignment="1" applyProtection="1">
      <alignment horizontal="center"/>
      <protection/>
    </xf>
    <xf numFmtId="0" fontId="0" fillId="0" borderId="66" xfId="0" applyFill="1" applyBorder="1" applyAlignment="1" applyProtection="1">
      <alignment horizontal="center"/>
      <protection locked="0"/>
    </xf>
    <xf numFmtId="0" fontId="0" fillId="0" borderId="51" xfId="0" applyFill="1" applyBorder="1" applyAlignment="1" applyProtection="1">
      <alignment horizontal="center"/>
      <protection locked="0"/>
    </xf>
    <xf numFmtId="0" fontId="0" fillId="0" borderId="67"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0" fillId="0" borderId="68" xfId="0" applyFill="1" applyBorder="1" applyAlignment="1" applyProtection="1">
      <alignment horizontal="center"/>
      <protection locked="0"/>
    </xf>
    <xf numFmtId="0" fontId="0" fillId="0" borderId="69" xfId="0" applyFill="1" applyBorder="1" applyAlignment="1" applyProtection="1">
      <alignment horizontal="center"/>
      <protection locked="0"/>
    </xf>
    <xf numFmtId="0" fontId="0" fillId="0" borderId="70" xfId="0" applyFill="1" applyBorder="1" applyAlignment="1" applyProtection="1">
      <alignment horizontal="center"/>
      <protection locked="0"/>
    </xf>
    <xf numFmtId="0" fontId="0" fillId="0" borderId="58"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7" fillId="0" borderId="32" xfId="0" applyFont="1" applyFill="1" applyBorder="1" applyAlignment="1">
      <alignment horizontal="center"/>
    </xf>
    <xf numFmtId="0" fontId="7" fillId="0" borderId="29" xfId="0" applyFont="1" applyFill="1" applyBorder="1" applyAlignment="1">
      <alignment horizontal="center"/>
    </xf>
    <xf numFmtId="0" fontId="7" fillId="0" borderId="31" xfId="0" applyFont="1" applyFill="1" applyBorder="1" applyAlignment="1">
      <alignment horizontal="center"/>
    </xf>
    <xf numFmtId="0" fontId="1" fillId="0" borderId="36" xfId="0" applyFont="1" applyBorder="1" applyAlignment="1">
      <alignment horizontal="center"/>
    </xf>
    <xf numFmtId="0" fontId="7" fillId="33" borderId="41"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0" fontId="7" fillId="33" borderId="15" xfId="0" applyFont="1" applyFill="1" applyBorder="1" applyAlignment="1" applyProtection="1">
      <alignment horizontal="center"/>
      <protection locked="0"/>
    </xf>
    <xf numFmtId="0" fontId="0" fillId="0" borderId="36" xfId="0" applyBorder="1" applyAlignment="1">
      <alignment horizontal="center"/>
    </xf>
    <xf numFmtId="0" fontId="0" fillId="0" borderId="20" xfId="0" applyFill="1" applyBorder="1" applyAlignment="1" applyProtection="1">
      <alignment horizontal="center"/>
      <protection locked="0"/>
    </xf>
    <xf numFmtId="0" fontId="0" fillId="0" borderId="60"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7" fillId="33" borderId="51" xfId="0" applyFont="1" applyFill="1" applyBorder="1" applyAlignment="1" applyProtection="1">
      <alignment horizontal="center" vertical="center"/>
      <protection locked="0"/>
    </xf>
    <xf numFmtId="0" fontId="7" fillId="33" borderId="71" xfId="0" applyFont="1" applyFill="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locked="0"/>
    </xf>
    <xf numFmtId="0" fontId="7" fillId="33" borderId="39" xfId="0" applyFont="1" applyFill="1" applyBorder="1" applyAlignment="1" applyProtection="1">
      <alignment horizontal="center" vertical="center"/>
      <protection locked="0"/>
    </xf>
    <xf numFmtId="0" fontId="0" fillId="0" borderId="32" xfId="0" applyBorder="1" applyAlignment="1">
      <alignment horizontal="center" textRotation="90"/>
    </xf>
    <xf numFmtId="0" fontId="0" fillId="0" borderId="31" xfId="0" applyBorder="1" applyAlignment="1">
      <alignment horizontal="center" textRotation="90"/>
    </xf>
    <xf numFmtId="0" fontId="0" fillId="0" borderId="11" xfId="0" applyBorder="1" applyAlignment="1">
      <alignment horizontal="center" textRotation="90"/>
    </xf>
    <xf numFmtId="0" fontId="0" fillId="0" borderId="12" xfId="0" applyBorder="1" applyAlignment="1">
      <alignment horizontal="center" textRotation="90"/>
    </xf>
    <xf numFmtId="0" fontId="0" fillId="0" borderId="20" xfId="0" applyBorder="1" applyAlignment="1">
      <alignment horizontal="center" textRotation="90"/>
    </xf>
    <xf numFmtId="0" fontId="0" fillId="0" borderId="28" xfId="0" applyBorder="1" applyAlignment="1">
      <alignment horizontal="center" textRotation="90"/>
    </xf>
    <xf numFmtId="0" fontId="1" fillId="0" borderId="16" xfId="0" applyFont="1" applyFill="1" applyBorder="1" applyAlignment="1">
      <alignment horizontal="center" textRotation="90"/>
    </xf>
    <xf numFmtId="0" fontId="0" fillId="0" borderId="17" xfId="0" applyBorder="1" applyAlignment="1">
      <alignment horizontal="center" textRotation="90"/>
    </xf>
    <xf numFmtId="1" fontId="0" fillId="0" borderId="13" xfId="0" applyNumberFormat="1" applyFill="1" applyBorder="1" applyAlignment="1" applyProtection="1">
      <alignment horizontal="center"/>
      <protection/>
    </xf>
    <xf numFmtId="0" fontId="0" fillId="0" borderId="43" xfId="0"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0" xfId="0" applyAlignment="1" applyProtection="1">
      <alignment horizontal="center"/>
      <protection locked="0"/>
    </xf>
    <xf numFmtId="0" fontId="0" fillId="0" borderId="12" xfId="0" applyBorder="1" applyAlignment="1" applyProtection="1">
      <alignment horizontal="center"/>
      <protection locked="0"/>
    </xf>
    <xf numFmtId="0" fontId="7" fillId="33" borderId="53" xfId="0" applyFont="1" applyFill="1" applyBorder="1" applyAlignment="1" applyProtection="1">
      <alignment horizontal="center" vertical="center"/>
      <protection locked="0"/>
    </xf>
    <xf numFmtId="0" fontId="7" fillId="33" borderId="59"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60"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12"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4" fillId="0" borderId="31" xfId="0" applyFont="1" applyBorder="1" applyAlignment="1">
      <alignment/>
    </xf>
    <xf numFmtId="0" fontId="3" fillId="0" borderId="0" xfId="0" applyFont="1" applyAlignment="1">
      <alignment horizontal="center"/>
    </xf>
    <xf numFmtId="0" fontId="0" fillId="0" borderId="0" xfId="0" applyAlignment="1">
      <alignment/>
    </xf>
    <xf numFmtId="0" fontId="0" fillId="0" borderId="11" xfId="0" applyFont="1" applyBorder="1" applyAlignment="1" applyProtection="1">
      <alignment horizontal="center"/>
      <protection locked="0"/>
    </xf>
    <xf numFmtId="0" fontId="7" fillId="0" borderId="0" xfId="0" applyFont="1" applyBorder="1" applyAlignment="1" applyProtection="1">
      <alignment/>
      <protection locked="0"/>
    </xf>
    <xf numFmtId="0" fontId="7" fillId="0" borderId="12" xfId="0" applyFont="1" applyBorder="1" applyAlignment="1" applyProtection="1">
      <alignment/>
      <protection locked="0"/>
    </xf>
    <xf numFmtId="0" fontId="7" fillId="0" borderId="20" xfId="0" applyFont="1" applyBorder="1" applyAlignment="1" applyProtection="1">
      <alignment/>
      <protection locked="0"/>
    </xf>
    <xf numFmtId="0" fontId="7" fillId="0" borderId="10" xfId="0" applyFont="1" applyBorder="1" applyAlignment="1" applyProtection="1">
      <alignment/>
      <protection locked="0"/>
    </xf>
    <xf numFmtId="0" fontId="7" fillId="0" borderId="28" xfId="0" applyFont="1" applyBorder="1" applyAlignment="1" applyProtection="1">
      <alignment/>
      <protection locked="0"/>
    </xf>
    <xf numFmtId="0" fontId="7" fillId="0" borderId="0" xfId="0" applyFont="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6</xdr:col>
      <xdr:colOff>171450</xdr:colOff>
      <xdr:row>3</xdr:row>
      <xdr:rowOff>171450</xdr:rowOff>
    </xdr:to>
    <xdr:pic>
      <xdr:nvPicPr>
        <xdr:cNvPr id="1" name="Picture 1" descr="SUST_1C"/>
        <xdr:cNvPicPr preferRelativeResize="1">
          <a:picLocks noChangeAspect="1"/>
        </xdr:cNvPicPr>
      </xdr:nvPicPr>
      <xdr:blipFill>
        <a:blip r:embed="rId1"/>
        <a:stretch>
          <a:fillRect/>
        </a:stretch>
      </xdr:blipFill>
      <xdr:spPr>
        <a:xfrm>
          <a:off x="9525" y="19050"/>
          <a:ext cx="14478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7</xdr:col>
      <xdr:colOff>171450</xdr:colOff>
      <xdr:row>3</xdr:row>
      <xdr:rowOff>171450</xdr:rowOff>
    </xdr:to>
    <xdr:pic>
      <xdr:nvPicPr>
        <xdr:cNvPr id="1" name="Picture 1" descr="SUST_1C"/>
        <xdr:cNvPicPr preferRelativeResize="1">
          <a:picLocks noChangeAspect="1"/>
        </xdr:cNvPicPr>
      </xdr:nvPicPr>
      <xdr:blipFill>
        <a:blip r:embed="rId1"/>
        <a:stretch>
          <a:fillRect/>
        </a:stretch>
      </xdr:blipFill>
      <xdr:spPr>
        <a:xfrm>
          <a:off x="9525" y="19050"/>
          <a:ext cx="14001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Q76"/>
  <sheetViews>
    <sheetView showGridLines="0" tabSelected="1" zoomScale="75" zoomScaleNormal="75" zoomScalePageLayoutView="0" workbookViewId="0" topLeftCell="A1">
      <selection activeCell="A10" sqref="A10:C10"/>
    </sheetView>
  </sheetViews>
  <sheetFormatPr defaultColWidth="9.140625" defaultRowHeight="12.75"/>
  <cols>
    <col min="1" max="2" width="2.00390625" style="0" customWidth="1"/>
    <col min="3" max="5" width="4.00390625" style="0" customWidth="1"/>
    <col min="6" max="11" width="3.28125" style="0" customWidth="1"/>
    <col min="12" max="13" width="3.421875" style="0" customWidth="1"/>
    <col min="14" max="15" width="2.421875" style="0" customWidth="1"/>
    <col min="16" max="20" width="3.28125" style="0" customWidth="1"/>
    <col min="21" max="23" width="2.00390625" style="0" customWidth="1"/>
    <col min="24" max="26" width="4.00390625" style="0" customWidth="1"/>
    <col min="27" max="30" width="3.28125" style="0" customWidth="1"/>
    <col min="31" max="31" width="2.7109375" style="0" customWidth="1"/>
    <col min="32" max="32" width="3.7109375" style="0" customWidth="1"/>
    <col min="33" max="34" width="3.421875" style="0" customWidth="1"/>
    <col min="35" max="36" width="2.421875" style="0" customWidth="1"/>
    <col min="37" max="41" width="3.28125" style="0" customWidth="1"/>
    <col min="42" max="42" width="1.8515625" style="0" customWidth="1"/>
    <col min="43" max="44" width="2.8515625" style="0" customWidth="1"/>
  </cols>
  <sheetData>
    <row r="1" spans="39:42" ht="12.75">
      <c r="AM1" s="237" t="s">
        <v>45</v>
      </c>
      <c r="AN1" s="237"/>
      <c r="AO1" s="237"/>
      <c r="AP1" s="237"/>
    </row>
    <row r="2" spans="40:42" ht="12.75">
      <c r="AN2" s="238" t="s">
        <v>46</v>
      </c>
      <c r="AO2" s="238"/>
      <c r="AP2" s="238"/>
    </row>
    <row r="4" spans="30:40" ht="15.75">
      <c r="AD4" s="54" t="s">
        <v>63</v>
      </c>
      <c r="AE4" s="20"/>
      <c r="AF4" s="20"/>
      <c r="AG4" s="20"/>
      <c r="AH4" s="20"/>
      <c r="AI4" s="20"/>
      <c r="AJ4" s="20"/>
      <c r="AK4" s="20"/>
      <c r="AL4" s="20"/>
      <c r="AN4" s="4"/>
    </row>
    <row r="5" spans="30:40" ht="15.75">
      <c r="AD5" s="5" t="s">
        <v>3</v>
      </c>
      <c r="AE5" s="4"/>
      <c r="AF5" s="4"/>
      <c r="AG5" s="4"/>
      <c r="AH5" s="4"/>
      <c r="AI5" s="4"/>
      <c r="AJ5" s="4"/>
      <c r="AK5" s="4"/>
      <c r="AL5" s="4"/>
      <c r="AM5" s="4"/>
      <c r="AN5" s="4"/>
    </row>
    <row r="6" spans="1:42" ht="12.75">
      <c r="A6" s="2"/>
      <c r="B6" s="2"/>
      <c r="C6" s="2"/>
      <c r="D6" s="2"/>
      <c r="E6" s="2"/>
      <c r="F6" s="2"/>
      <c r="G6" s="2"/>
      <c r="H6" s="2"/>
      <c r="I6" s="2"/>
      <c r="J6" s="2"/>
      <c r="K6" s="1"/>
      <c r="L6" s="1"/>
      <c r="M6" s="1"/>
      <c r="N6" s="1"/>
      <c r="O6" s="1"/>
      <c r="P6" s="1"/>
      <c r="Q6" s="1"/>
      <c r="R6" s="1"/>
      <c r="S6" s="1"/>
      <c r="T6" s="1"/>
      <c r="U6" s="1"/>
      <c r="V6" s="1"/>
      <c r="W6" s="1"/>
      <c r="X6" s="2"/>
      <c r="Y6" s="2"/>
      <c r="Z6" s="2"/>
      <c r="AA6" s="2"/>
      <c r="AB6" s="2"/>
      <c r="AC6" s="2"/>
      <c r="AD6" s="2"/>
      <c r="AE6" s="2"/>
      <c r="AF6" s="2"/>
      <c r="AG6" s="2"/>
      <c r="AH6" s="2"/>
      <c r="AI6" s="2"/>
      <c r="AJ6" s="2"/>
      <c r="AK6" s="2"/>
      <c r="AL6" s="2"/>
      <c r="AM6" s="2"/>
      <c r="AN6" s="2"/>
      <c r="AO6" s="2"/>
      <c r="AP6" s="2"/>
    </row>
    <row r="7" spans="1:42" ht="12.75">
      <c r="A7" s="232" t="s">
        <v>7</v>
      </c>
      <c r="B7" s="239"/>
      <c r="C7" s="239"/>
      <c r="D7" s="239"/>
      <c r="E7" s="239"/>
      <c r="F7" s="239"/>
      <c r="G7" s="239"/>
      <c r="H7" s="239"/>
      <c r="I7" s="239"/>
      <c r="J7" s="239"/>
      <c r="K7" s="232" t="s">
        <v>8</v>
      </c>
      <c r="L7" s="233"/>
      <c r="M7" s="233"/>
      <c r="N7" s="233"/>
      <c r="O7" s="233"/>
      <c r="P7" s="233"/>
      <c r="Q7" s="233"/>
      <c r="R7" s="233"/>
      <c r="S7" s="233"/>
      <c r="T7" s="234"/>
      <c r="U7" s="232" t="s">
        <v>9</v>
      </c>
      <c r="V7" s="242"/>
      <c r="W7" s="242"/>
      <c r="X7" s="240"/>
      <c r="Y7" s="241"/>
      <c r="Z7" s="232" t="s">
        <v>10</v>
      </c>
      <c r="AA7" s="240"/>
      <c r="AB7" s="240"/>
      <c r="AC7" s="240"/>
      <c r="AD7" s="240"/>
      <c r="AE7" s="240"/>
      <c r="AF7" s="241"/>
      <c r="AG7" s="220" t="s">
        <v>11</v>
      </c>
      <c r="AH7" s="221"/>
      <c r="AI7" s="222"/>
      <c r="AJ7" s="223"/>
      <c r="AK7" s="232" t="s">
        <v>12</v>
      </c>
      <c r="AL7" s="233"/>
      <c r="AM7" s="233"/>
      <c r="AN7" s="233"/>
      <c r="AO7" s="233"/>
      <c r="AP7" s="234"/>
    </row>
    <row r="8" spans="1:42" ht="12.75">
      <c r="A8" s="268"/>
      <c r="B8" s="269"/>
      <c r="C8" s="269"/>
      <c r="D8" s="269"/>
      <c r="E8" s="269"/>
      <c r="F8" s="269"/>
      <c r="G8" s="269"/>
      <c r="H8" s="269"/>
      <c r="I8" s="269"/>
      <c r="J8" s="270"/>
      <c r="K8" s="268"/>
      <c r="L8" s="287"/>
      <c r="M8" s="287"/>
      <c r="N8" s="287"/>
      <c r="O8" s="287"/>
      <c r="P8" s="287"/>
      <c r="Q8" s="287"/>
      <c r="R8" s="287"/>
      <c r="S8" s="287"/>
      <c r="T8" s="288"/>
      <c r="U8" s="268"/>
      <c r="V8" s="292"/>
      <c r="W8" s="292"/>
      <c r="X8" s="292"/>
      <c r="Y8" s="284"/>
      <c r="Z8" s="268"/>
      <c r="AA8" s="292"/>
      <c r="AB8" s="292"/>
      <c r="AC8" s="292"/>
      <c r="AD8" s="292"/>
      <c r="AE8" s="292"/>
      <c r="AF8" s="284"/>
      <c r="AG8" s="235"/>
      <c r="AH8" s="181"/>
      <c r="AI8" s="181"/>
      <c r="AJ8" s="182"/>
      <c r="AK8" s="235"/>
      <c r="AL8" s="181"/>
      <c r="AM8" s="181"/>
      <c r="AN8" s="181"/>
      <c r="AO8" s="181"/>
      <c r="AP8" s="182"/>
    </row>
    <row r="9" spans="1:42" ht="6" customHeight="1">
      <c r="A9" s="271"/>
      <c r="B9" s="272"/>
      <c r="C9" s="272"/>
      <c r="D9" s="272"/>
      <c r="E9" s="272"/>
      <c r="F9" s="272"/>
      <c r="G9" s="272"/>
      <c r="H9" s="272"/>
      <c r="I9" s="272"/>
      <c r="J9" s="273"/>
      <c r="K9" s="289"/>
      <c r="L9" s="290"/>
      <c r="M9" s="290"/>
      <c r="N9" s="290"/>
      <c r="O9" s="290"/>
      <c r="P9" s="290"/>
      <c r="Q9" s="290"/>
      <c r="R9" s="290"/>
      <c r="S9" s="290"/>
      <c r="T9" s="291"/>
      <c r="U9" s="285"/>
      <c r="V9" s="293"/>
      <c r="W9" s="293"/>
      <c r="X9" s="293"/>
      <c r="Y9" s="286"/>
      <c r="Z9" s="285"/>
      <c r="AA9" s="293"/>
      <c r="AB9" s="293"/>
      <c r="AC9" s="293"/>
      <c r="AD9" s="293"/>
      <c r="AE9" s="293"/>
      <c r="AF9" s="286"/>
      <c r="AG9" s="236"/>
      <c r="AH9" s="184"/>
      <c r="AI9" s="184"/>
      <c r="AJ9" s="185"/>
      <c r="AK9" s="236"/>
      <c r="AL9" s="184"/>
      <c r="AM9" s="184"/>
      <c r="AN9" s="184"/>
      <c r="AO9" s="184"/>
      <c r="AP9" s="185"/>
    </row>
    <row r="10" spans="1:43" ht="12.75">
      <c r="A10" s="224" t="s">
        <v>6</v>
      </c>
      <c r="B10" s="267"/>
      <c r="C10" s="267"/>
      <c r="D10" s="224" t="s">
        <v>5</v>
      </c>
      <c r="E10" s="225"/>
      <c r="F10" s="267"/>
      <c r="G10" s="267"/>
      <c r="H10" s="267"/>
      <c r="I10" s="219"/>
      <c r="J10" s="227" t="s">
        <v>13</v>
      </c>
      <c r="K10" s="227"/>
      <c r="L10" s="231"/>
      <c r="M10" s="227" t="s">
        <v>14</v>
      </c>
      <c r="N10" s="228"/>
      <c r="O10" s="229" t="s">
        <v>15</v>
      </c>
      <c r="P10" s="227"/>
      <c r="Q10" s="227"/>
      <c r="R10" s="227"/>
      <c r="S10" s="227"/>
      <c r="T10" s="228"/>
      <c r="U10" s="229" t="s">
        <v>16</v>
      </c>
      <c r="V10" s="227"/>
      <c r="W10" s="227"/>
      <c r="X10" s="230"/>
      <c r="Y10" s="230"/>
      <c r="Z10" s="230"/>
      <c r="AA10" s="231"/>
      <c r="AB10" s="229" t="s">
        <v>17</v>
      </c>
      <c r="AC10" s="227"/>
      <c r="AD10" s="227"/>
      <c r="AE10" s="227"/>
      <c r="AF10" s="228"/>
      <c r="AG10" s="229" t="s">
        <v>19</v>
      </c>
      <c r="AH10" s="227"/>
      <c r="AI10" s="228"/>
      <c r="AJ10" s="224" t="s">
        <v>20</v>
      </c>
      <c r="AK10" s="225"/>
      <c r="AL10" s="226"/>
      <c r="AM10" s="224" t="s">
        <v>21</v>
      </c>
      <c r="AN10" s="219"/>
      <c r="AO10" s="218" t="s">
        <v>61</v>
      </c>
      <c r="AP10" s="219"/>
      <c r="AQ10" s="9"/>
    </row>
    <row r="11" spans="1:43" ht="12.75">
      <c r="A11" s="3"/>
      <c r="B11" s="10"/>
      <c r="C11" s="10"/>
      <c r="D11" s="229" t="s">
        <v>48</v>
      </c>
      <c r="E11" s="227"/>
      <c r="F11" s="227" t="s">
        <v>4</v>
      </c>
      <c r="G11" s="227"/>
      <c r="H11" s="227" t="s">
        <v>23</v>
      </c>
      <c r="I11" s="228"/>
      <c r="J11" s="12"/>
      <c r="K11" s="12"/>
      <c r="L11" s="13"/>
      <c r="M11" s="14"/>
      <c r="N11" s="13"/>
      <c r="O11" s="14"/>
      <c r="P11" s="12"/>
      <c r="Q11" s="12"/>
      <c r="R11" s="12"/>
      <c r="S11" s="12"/>
      <c r="T11" s="13"/>
      <c r="U11" s="8"/>
      <c r="V11" s="6"/>
      <c r="W11" s="6"/>
      <c r="X11" s="6"/>
      <c r="Y11" s="6"/>
      <c r="Z11" s="6"/>
      <c r="AA11" s="7"/>
      <c r="AB11" s="48" t="s">
        <v>0</v>
      </c>
      <c r="AC11" s="49" t="s">
        <v>1</v>
      </c>
      <c r="AD11" s="49" t="s">
        <v>2</v>
      </c>
      <c r="AE11" s="50" t="s">
        <v>18</v>
      </c>
      <c r="AF11" s="51"/>
      <c r="AG11" s="8"/>
      <c r="AH11" s="6"/>
      <c r="AI11" s="13"/>
      <c r="AJ11" s="14"/>
      <c r="AK11" s="12"/>
      <c r="AL11" s="13"/>
      <c r="AM11" s="277" t="s">
        <v>22</v>
      </c>
      <c r="AN11" s="231"/>
      <c r="AO11" s="15"/>
      <c r="AP11" s="11"/>
      <c r="AQ11" s="9"/>
    </row>
    <row r="12" spans="1:43" ht="6" customHeight="1">
      <c r="A12" s="268"/>
      <c r="B12" s="296"/>
      <c r="C12" s="288"/>
      <c r="D12" s="268"/>
      <c r="E12" s="284"/>
      <c r="F12" s="268"/>
      <c r="G12" s="284"/>
      <c r="H12" s="268"/>
      <c r="I12" s="284"/>
      <c r="J12" s="294"/>
      <c r="K12" s="294"/>
      <c r="L12" s="294"/>
      <c r="M12" s="268"/>
      <c r="N12" s="284"/>
      <c r="O12" s="268"/>
      <c r="P12" s="292"/>
      <c r="Q12" s="292"/>
      <c r="R12" s="292"/>
      <c r="S12" s="292"/>
      <c r="T12" s="284"/>
      <c r="U12" s="268"/>
      <c r="V12" s="292"/>
      <c r="W12" s="292"/>
      <c r="X12" s="292"/>
      <c r="Y12" s="292"/>
      <c r="Z12" s="292"/>
      <c r="AA12" s="284"/>
      <c r="AB12" s="294"/>
      <c r="AC12" s="294"/>
      <c r="AD12" s="294"/>
      <c r="AE12" s="268"/>
      <c r="AF12" s="284"/>
      <c r="AG12" s="268"/>
      <c r="AH12" s="292"/>
      <c r="AI12" s="284"/>
      <c r="AJ12" s="268"/>
      <c r="AK12" s="292"/>
      <c r="AL12" s="284"/>
      <c r="AM12" s="268"/>
      <c r="AN12" s="284"/>
      <c r="AO12" s="268"/>
      <c r="AP12" s="284"/>
      <c r="AQ12" s="9"/>
    </row>
    <row r="13" spans="1:42" ht="6" customHeight="1">
      <c r="A13" s="289"/>
      <c r="B13" s="290"/>
      <c r="C13" s="291"/>
      <c r="D13" s="285"/>
      <c r="E13" s="286"/>
      <c r="F13" s="285"/>
      <c r="G13" s="286"/>
      <c r="H13" s="285"/>
      <c r="I13" s="286"/>
      <c r="J13" s="295"/>
      <c r="K13" s="295"/>
      <c r="L13" s="295"/>
      <c r="M13" s="285"/>
      <c r="N13" s="286"/>
      <c r="O13" s="285"/>
      <c r="P13" s="293"/>
      <c r="Q13" s="293"/>
      <c r="R13" s="293"/>
      <c r="S13" s="293"/>
      <c r="T13" s="286"/>
      <c r="U13" s="285"/>
      <c r="V13" s="293"/>
      <c r="W13" s="293"/>
      <c r="X13" s="293"/>
      <c r="Y13" s="293"/>
      <c r="Z13" s="293"/>
      <c r="AA13" s="286"/>
      <c r="AB13" s="295"/>
      <c r="AC13" s="295"/>
      <c r="AD13" s="295"/>
      <c r="AE13" s="285"/>
      <c r="AF13" s="286"/>
      <c r="AG13" s="285"/>
      <c r="AH13" s="293"/>
      <c r="AI13" s="286"/>
      <c r="AJ13" s="285"/>
      <c r="AK13" s="293"/>
      <c r="AL13" s="286"/>
      <c r="AM13" s="285"/>
      <c r="AN13" s="286"/>
      <c r="AO13" s="285"/>
      <c r="AP13" s="286"/>
    </row>
    <row r="14" spans="1:42" ht="9" customHeight="1">
      <c r="A14" s="17"/>
      <c r="B14" s="2"/>
      <c r="C14" s="16"/>
      <c r="D14" s="16"/>
      <c r="E14" s="2"/>
      <c r="F14" s="16"/>
      <c r="G14" s="2"/>
      <c r="H14" s="2"/>
      <c r="I14" s="2"/>
      <c r="J14" s="16"/>
      <c r="K14" s="16"/>
      <c r="L14" s="16"/>
      <c r="M14" s="16"/>
      <c r="N14" s="2"/>
      <c r="O14" s="16"/>
      <c r="P14" s="16"/>
      <c r="Q14" s="16"/>
      <c r="R14" s="16"/>
      <c r="S14" s="16"/>
      <c r="T14" s="16"/>
      <c r="U14" s="16"/>
      <c r="V14" s="2"/>
      <c r="W14" s="2"/>
      <c r="X14" s="2"/>
      <c r="Y14" s="2"/>
      <c r="Z14" s="2"/>
      <c r="AA14" s="2"/>
      <c r="AB14" s="16"/>
      <c r="AC14" s="16"/>
      <c r="AD14" s="16"/>
      <c r="AE14" s="16"/>
      <c r="AF14" s="2"/>
      <c r="AG14" s="2"/>
      <c r="AH14" s="2"/>
      <c r="AI14" s="2"/>
      <c r="AJ14" s="2"/>
      <c r="AK14" s="2"/>
      <c r="AL14" s="2"/>
      <c r="AM14" s="16"/>
      <c r="AN14" s="16"/>
      <c r="AO14" s="16"/>
      <c r="AP14" s="2"/>
    </row>
    <row r="15" spans="1:43" ht="12.75">
      <c r="A15" s="266" t="s">
        <v>24</v>
      </c>
      <c r="B15" s="264"/>
      <c r="C15" s="28" t="s">
        <v>33</v>
      </c>
      <c r="D15" s="29"/>
      <c r="E15" s="30"/>
      <c r="F15" s="30"/>
      <c r="G15" s="30"/>
      <c r="H15" s="30"/>
      <c r="I15" s="30"/>
      <c r="J15" s="30"/>
      <c r="K15" s="30"/>
      <c r="L15" s="30"/>
      <c r="M15" s="30"/>
      <c r="N15" s="32" t="s">
        <v>47</v>
      </c>
      <c r="O15" s="23"/>
      <c r="P15" s="23"/>
      <c r="Q15" s="23"/>
      <c r="R15" s="23"/>
      <c r="S15" s="23"/>
      <c r="T15" s="23"/>
      <c r="U15" s="26"/>
      <c r="V15" s="263" t="s">
        <v>24</v>
      </c>
      <c r="W15" s="264"/>
      <c r="X15" s="31" t="s">
        <v>33</v>
      </c>
      <c r="Y15" s="30"/>
      <c r="Z15" s="30"/>
      <c r="AA15" s="30"/>
      <c r="AB15" s="30"/>
      <c r="AC15" s="30"/>
      <c r="AD15" s="30"/>
      <c r="AE15" s="30"/>
      <c r="AF15" s="30"/>
      <c r="AG15" s="30"/>
      <c r="AH15" s="30"/>
      <c r="AI15" s="274" t="s">
        <v>47</v>
      </c>
      <c r="AJ15" s="275"/>
      <c r="AK15" s="275"/>
      <c r="AL15" s="275"/>
      <c r="AM15" s="275"/>
      <c r="AN15" s="275"/>
      <c r="AO15" s="276"/>
      <c r="AP15" s="24"/>
      <c r="AQ15" s="1"/>
    </row>
    <row r="16" spans="1:43" ht="12.75">
      <c r="A16" s="183" t="s">
        <v>25</v>
      </c>
      <c r="B16" s="185"/>
      <c r="C16" s="21" t="s">
        <v>0</v>
      </c>
      <c r="D16" s="19" t="s">
        <v>1</v>
      </c>
      <c r="E16" s="19" t="s">
        <v>2</v>
      </c>
      <c r="F16" s="213" t="s">
        <v>26</v>
      </c>
      <c r="G16" s="214"/>
      <c r="H16" s="213" t="s">
        <v>14</v>
      </c>
      <c r="I16" s="214"/>
      <c r="J16" s="213" t="s">
        <v>18</v>
      </c>
      <c r="K16" s="214"/>
      <c r="L16" s="213" t="s">
        <v>27</v>
      </c>
      <c r="M16" s="217"/>
      <c r="N16" s="33" t="s">
        <v>28</v>
      </c>
      <c r="O16" s="21" t="s">
        <v>4</v>
      </c>
      <c r="P16" s="19" t="s">
        <v>29</v>
      </c>
      <c r="Q16" s="19" t="s">
        <v>30</v>
      </c>
      <c r="R16" s="19" t="s">
        <v>31</v>
      </c>
      <c r="S16" s="213" t="s">
        <v>27</v>
      </c>
      <c r="T16" s="217"/>
      <c r="U16" s="27" t="s">
        <v>32</v>
      </c>
      <c r="V16" s="265" t="s">
        <v>25</v>
      </c>
      <c r="W16" s="185"/>
      <c r="X16" s="19" t="s">
        <v>0</v>
      </c>
      <c r="Y16" s="19" t="s">
        <v>1</v>
      </c>
      <c r="Z16" s="19" t="s">
        <v>2</v>
      </c>
      <c r="AA16" s="213" t="s">
        <v>26</v>
      </c>
      <c r="AB16" s="214"/>
      <c r="AC16" s="213" t="s">
        <v>14</v>
      </c>
      <c r="AD16" s="214"/>
      <c r="AE16" s="213" t="s">
        <v>18</v>
      </c>
      <c r="AF16" s="214"/>
      <c r="AG16" s="213" t="s">
        <v>27</v>
      </c>
      <c r="AH16" s="217"/>
      <c r="AI16" s="33" t="s">
        <v>28</v>
      </c>
      <c r="AJ16" s="25" t="s">
        <v>4</v>
      </c>
      <c r="AK16" s="25" t="s">
        <v>29</v>
      </c>
      <c r="AL16" s="25" t="s">
        <v>30</v>
      </c>
      <c r="AM16" s="25" t="s">
        <v>31</v>
      </c>
      <c r="AN16" s="248" t="s">
        <v>27</v>
      </c>
      <c r="AO16" s="249"/>
      <c r="AP16" s="25" t="s">
        <v>32</v>
      </c>
      <c r="AQ16" s="18"/>
    </row>
    <row r="17" spans="1:42" ht="12.75" customHeight="1">
      <c r="A17" s="215">
        <v>1</v>
      </c>
      <c r="B17" s="215"/>
      <c r="C17" s="173"/>
      <c r="D17" s="173"/>
      <c r="E17" s="173" t="e">
        <f>IF((((+L17+L18)/1000)/J17)&lt;0.0245,6,1)</f>
        <v>#DIV/0!</v>
      </c>
      <c r="F17" s="176"/>
      <c r="G17" s="177"/>
      <c r="H17" s="176"/>
      <c r="I17" s="177"/>
      <c r="J17" s="186"/>
      <c r="K17" s="187"/>
      <c r="L17" s="280">
        <f>ROUND((PI()*((F17/200)^2))/2*(J17)*1000,0)</f>
        <v>0</v>
      </c>
      <c r="M17" s="281"/>
      <c r="N17" s="81"/>
      <c r="O17" s="82"/>
      <c r="P17" s="83"/>
      <c r="Q17" s="83"/>
      <c r="R17" s="84"/>
      <c r="S17" s="85"/>
      <c r="T17" s="82"/>
      <c r="U17" s="38"/>
      <c r="V17" s="278">
        <v>1</v>
      </c>
      <c r="W17" s="215"/>
      <c r="X17" s="173"/>
      <c r="Y17" s="173"/>
      <c r="Z17" s="173" t="e">
        <f>IF((((+AG17+AG18)/1000)/AE17)&lt;0.0245,6,1)</f>
        <v>#DIV/0!</v>
      </c>
      <c r="AA17" s="176"/>
      <c r="AB17" s="177"/>
      <c r="AC17" s="176"/>
      <c r="AD17" s="177"/>
      <c r="AE17" s="186"/>
      <c r="AF17" s="187"/>
      <c r="AG17" s="280">
        <f>ROUND((PI()*((AA17/200)^2))/2*(AE17)*1000,0)</f>
        <v>0</v>
      </c>
      <c r="AH17" s="281"/>
      <c r="AI17" s="81"/>
      <c r="AJ17" s="86"/>
      <c r="AK17" s="87"/>
      <c r="AL17" s="87"/>
      <c r="AM17" s="88"/>
      <c r="AN17" s="85"/>
      <c r="AO17" s="82"/>
      <c r="AP17" s="43"/>
    </row>
    <row r="18" spans="1:42" ht="12.75" customHeight="1" thickBot="1">
      <c r="A18" s="208"/>
      <c r="B18" s="208"/>
      <c r="C18" s="174"/>
      <c r="D18" s="174"/>
      <c r="E18" s="175"/>
      <c r="F18" s="178"/>
      <c r="G18" s="179"/>
      <c r="H18" s="178"/>
      <c r="I18" s="179"/>
      <c r="J18" s="188"/>
      <c r="K18" s="189"/>
      <c r="L18" s="282">
        <f>ROUND((PI()*((H17/200)^2))/2*(J17)*1000,0)</f>
        <v>0</v>
      </c>
      <c r="M18" s="283"/>
      <c r="N18" s="80"/>
      <c r="O18" s="52"/>
      <c r="P18" s="53"/>
      <c r="Q18" s="53"/>
      <c r="R18" s="79"/>
      <c r="S18" s="178"/>
      <c r="T18" s="179"/>
      <c r="U18" s="39"/>
      <c r="V18" s="279"/>
      <c r="W18" s="208"/>
      <c r="X18" s="174"/>
      <c r="Y18" s="174"/>
      <c r="Z18" s="175"/>
      <c r="AA18" s="178"/>
      <c r="AB18" s="179"/>
      <c r="AC18" s="178"/>
      <c r="AD18" s="179"/>
      <c r="AE18" s="188"/>
      <c r="AF18" s="189"/>
      <c r="AG18" s="282">
        <f>ROUND((PI()*((AC17/200)^2))/2*(AE17)*1000,0)</f>
        <v>0</v>
      </c>
      <c r="AH18" s="283"/>
      <c r="AI18" s="80"/>
      <c r="AJ18" s="52"/>
      <c r="AK18" s="53"/>
      <c r="AL18" s="53"/>
      <c r="AM18" s="79"/>
      <c r="AN18" s="178"/>
      <c r="AO18" s="179"/>
      <c r="AP18" s="34"/>
    </row>
    <row r="19" spans="1:42" ht="12.75" customHeight="1">
      <c r="A19" s="216">
        <v>2</v>
      </c>
      <c r="B19" s="216"/>
      <c r="C19" s="173"/>
      <c r="D19" s="173"/>
      <c r="E19" s="173" t="e">
        <f>IF((((+L19+L20)/1000)/J19)&lt;0.0245,6,1)</f>
        <v>#DIV/0!</v>
      </c>
      <c r="F19" s="176"/>
      <c r="G19" s="177"/>
      <c r="H19" s="176"/>
      <c r="I19" s="177"/>
      <c r="J19" s="186"/>
      <c r="K19" s="187"/>
      <c r="L19" s="280">
        <f>ROUND((PI()*((F19/200)^2))/2*(J19)*1000,0)</f>
        <v>0</v>
      </c>
      <c r="M19" s="281"/>
      <c r="N19" s="81"/>
      <c r="O19" s="82"/>
      <c r="P19" s="83"/>
      <c r="Q19" s="83"/>
      <c r="R19" s="84"/>
      <c r="S19" s="85"/>
      <c r="T19" s="82"/>
      <c r="U19" s="40"/>
      <c r="V19" s="257">
        <v>2</v>
      </c>
      <c r="W19" s="207"/>
      <c r="X19" s="173"/>
      <c r="Y19" s="173"/>
      <c r="Z19" s="173" t="e">
        <f>IF((((+AG19+AG20)/1000)/AE19)&lt;0.0245,6,1)</f>
        <v>#DIV/0!</v>
      </c>
      <c r="AA19" s="176"/>
      <c r="AB19" s="177"/>
      <c r="AC19" s="176"/>
      <c r="AD19" s="177"/>
      <c r="AE19" s="186"/>
      <c r="AF19" s="187"/>
      <c r="AG19" s="280">
        <f>ROUND((PI()*((AA19/200)^2))/2*(AE19)*1000,0)</f>
        <v>0</v>
      </c>
      <c r="AH19" s="281"/>
      <c r="AI19" s="81"/>
      <c r="AJ19" s="86"/>
      <c r="AK19" s="87"/>
      <c r="AL19" s="87"/>
      <c r="AM19" s="88"/>
      <c r="AN19" s="85"/>
      <c r="AO19" s="82"/>
      <c r="AP19" s="35"/>
    </row>
    <row r="20" spans="1:42" ht="12.75" customHeight="1" thickBot="1">
      <c r="A20" s="208"/>
      <c r="B20" s="208"/>
      <c r="C20" s="174"/>
      <c r="D20" s="174"/>
      <c r="E20" s="175"/>
      <c r="F20" s="178"/>
      <c r="G20" s="179"/>
      <c r="H20" s="178"/>
      <c r="I20" s="179"/>
      <c r="J20" s="188"/>
      <c r="K20" s="189"/>
      <c r="L20" s="282">
        <f>ROUND((PI()*((H19/200)^2))/2*(J19)*1000,0)</f>
        <v>0</v>
      </c>
      <c r="M20" s="283"/>
      <c r="N20" s="80"/>
      <c r="O20" s="52"/>
      <c r="P20" s="53"/>
      <c r="Q20" s="53"/>
      <c r="R20" s="79"/>
      <c r="S20" s="178"/>
      <c r="T20" s="179"/>
      <c r="U20" s="41"/>
      <c r="V20" s="258"/>
      <c r="W20" s="208"/>
      <c r="X20" s="174"/>
      <c r="Y20" s="174"/>
      <c r="Z20" s="175"/>
      <c r="AA20" s="178"/>
      <c r="AB20" s="179"/>
      <c r="AC20" s="178"/>
      <c r="AD20" s="179"/>
      <c r="AE20" s="188"/>
      <c r="AF20" s="189"/>
      <c r="AG20" s="282">
        <f>ROUND((PI()*((AC19/200)^2))/2*(AE19)*1000,0)</f>
        <v>0</v>
      </c>
      <c r="AH20" s="283"/>
      <c r="AI20" s="80"/>
      <c r="AJ20" s="52"/>
      <c r="AK20" s="53"/>
      <c r="AL20" s="53"/>
      <c r="AM20" s="79"/>
      <c r="AN20" s="178"/>
      <c r="AO20" s="179"/>
      <c r="AP20" s="36"/>
    </row>
    <row r="21" spans="1:42" ht="12.75" customHeight="1">
      <c r="A21" s="216">
        <v>3</v>
      </c>
      <c r="B21" s="216"/>
      <c r="C21" s="173"/>
      <c r="D21" s="173"/>
      <c r="E21" s="173" t="e">
        <f>IF((((+L21+L22)/1000)/J21)&lt;0.0245,6,1)</f>
        <v>#DIV/0!</v>
      </c>
      <c r="F21" s="176"/>
      <c r="G21" s="177"/>
      <c r="H21" s="176"/>
      <c r="I21" s="177"/>
      <c r="J21" s="186"/>
      <c r="K21" s="187"/>
      <c r="L21" s="280">
        <f>ROUND((PI()*((F21/200)^2))/2*(J21)*1000,0)</f>
        <v>0</v>
      </c>
      <c r="M21" s="281"/>
      <c r="N21" s="81"/>
      <c r="O21" s="82"/>
      <c r="P21" s="83"/>
      <c r="Q21" s="83"/>
      <c r="R21" s="84"/>
      <c r="S21" s="85"/>
      <c r="T21" s="82"/>
      <c r="U21" s="42"/>
      <c r="V21" s="259">
        <v>3</v>
      </c>
      <c r="W21" s="216"/>
      <c r="X21" s="173"/>
      <c r="Y21" s="173"/>
      <c r="Z21" s="173" t="e">
        <f>IF((((+AG21+AG22)/1000)/AE21)&lt;0.0245,6,1)</f>
        <v>#DIV/0!</v>
      </c>
      <c r="AA21" s="176"/>
      <c r="AB21" s="177"/>
      <c r="AC21" s="176"/>
      <c r="AD21" s="177"/>
      <c r="AE21" s="186"/>
      <c r="AF21" s="187"/>
      <c r="AG21" s="280">
        <f>ROUND((PI()*((AA21/200)^2))/2*(AE21)*1000,0)</f>
        <v>0</v>
      </c>
      <c r="AH21" s="281"/>
      <c r="AI21" s="81"/>
      <c r="AJ21" s="86"/>
      <c r="AK21" s="87"/>
      <c r="AL21" s="87"/>
      <c r="AM21" s="88"/>
      <c r="AN21" s="85"/>
      <c r="AO21" s="82"/>
      <c r="AP21" s="37"/>
    </row>
    <row r="22" spans="1:42" ht="12.75" customHeight="1" thickBot="1">
      <c r="A22" s="208"/>
      <c r="B22" s="208"/>
      <c r="C22" s="174"/>
      <c r="D22" s="174"/>
      <c r="E22" s="175"/>
      <c r="F22" s="178"/>
      <c r="G22" s="179"/>
      <c r="H22" s="178"/>
      <c r="I22" s="179"/>
      <c r="J22" s="188"/>
      <c r="K22" s="189"/>
      <c r="L22" s="282">
        <f>ROUND((PI()*((H21/200)^2))/2*(J21)*1000,0)</f>
        <v>0</v>
      </c>
      <c r="M22" s="283"/>
      <c r="N22" s="80"/>
      <c r="O22" s="52"/>
      <c r="P22" s="53"/>
      <c r="Q22" s="53"/>
      <c r="R22" s="79"/>
      <c r="S22" s="178"/>
      <c r="T22" s="179"/>
      <c r="U22" s="41"/>
      <c r="V22" s="258"/>
      <c r="W22" s="208"/>
      <c r="X22" s="174"/>
      <c r="Y22" s="174"/>
      <c r="Z22" s="175"/>
      <c r="AA22" s="178"/>
      <c r="AB22" s="179"/>
      <c r="AC22" s="178"/>
      <c r="AD22" s="179"/>
      <c r="AE22" s="188"/>
      <c r="AF22" s="189"/>
      <c r="AG22" s="282">
        <f>ROUND((PI()*((AC21/200)^2))/2*(AE21)*1000,0)</f>
        <v>0</v>
      </c>
      <c r="AH22" s="283"/>
      <c r="AI22" s="80"/>
      <c r="AJ22" s="52"/>
      <c r="AK22" s="53"/>
      <c r="AL22" s="53"/>
      <c r="AM22" s="79"/>
      <c r="AN22" s="178"/>
      <c r="AO22" s="179"/>
      <c r="AP22" s="36"/>
    </row>
    <row r="23" spans="1:42" ht="12.75" customHeight="1">
      <c r="A23" s="207">
        <v>4</v>
      </c>
      <c r="B23" s="207"/>
      <c r="C23" s="173"/>
      <c r="D23" s="173"/>
      <c r="E23" s="173" t="e">
        <f>IF((((+L23+L24)/1000)/J23)&lt;0.0245,6,1)</f>
        <v>#DIV/0!</v>
      </c>
      <c r="F23" s="176"/>
      <c r="G23" s="177"/>
      <c r="H23" s="176"/>
      <c r="I23" s="177"/>
      <c r="J23" s="186"/>
      <c r="K23" s="187"/>
      <c r="L23" s="280">
        <f>ROUND((PI()*((F23/200)^2))/2*(J23)*1000,0)</f>
        <v>0</v>
      </c>
      <c r="M23" s="281"/>
      <c r="N23" s="81"/>
      <c r="O23" s="82"/>
      <c r="P23" s="83"/>
      <c r="Q23" s="83"/>
      <c r="R23" s="84"/>
      <c r="S23" s="85"/>
      <c r="T23" s="82"/>
      <c r="U23" s="40"/>
      <c r="V23" s="257">
        <v>4</v>
      </c>
      <c r="W23" s="207"/>
      <c r="X23" s="173"/>
      <c r="Y23" s="173"/>
      <c r="Z23" s="173" t="e">
        <f>IF((((+AG23+AG24)/1000)/AE23)&lt;0.0245,6,1)</f>
        <v>#DIV/0!</v>
      </c>
      <c r="AA23" s="176"/>
      <c r="AB23" s="177"/>
      <c r="AC23" s="176"/>
      <c r="AD23" s="177"/>
      <c r="AE23" s="186"/>
      <c r="AF23" s="187"/>
      <c r="AG23" s="280">
        <f>ROUND((PI()*((AA23/200)^2))/2*(AE23)*1000,0)</f>
        <v>0</v>
      </c>
      <c r="AH23" s="281"/>
      <c r="AI23" s="81"/>
      <c r="AJ23" s="86"/>
      <c r="AK23" s="87"/>
      <c r="AL23" s="87"/>
      <c r="AM23" s="88"/>
      <c r="AN23" s="85"/>
      <c r="AO23" s="82"/>
      <c r="AP23" s="35"/>
    </row>
    <row r="24" spans="1:42" ht="12.75" customHeight="1" thickBot="1">
      <c r="A24" s="208"/>
      <c r="B24" s="208"/>
      <c r="C24" s="174"/>
      <c r="D24" s="174"/>
      <c r="E24" s="175"/>
      <c r="F24" s="178"/>
      <c r="G24" s="179"/>
      <c r="H24" s="178"/>
      <c r="I24" s="179"/>
      <c r="J24" s="188"/>
      <c r="K24" s="189"/>
      <c r="L24" s="282">
        <f>ROUND((PI()*((H23/200)^2))/2*(J23)*1000,0)</f>
        <v>0</v>
      </c>
      <c r="M24" s="283"/>
      <c r="N24" s="80"/>
      <c r="O24" s="52"/>
      <c r="P24" s="53"/>
      <c r="Q24" s="53"/>
      <c r="R24" s="79"/>
      <c r="S24" s="178"/>
      <c r="T24" s="179"/>
      <c r="U24" s="41"/>
      <c r="V24" s="258"/>
      <c r="W24" s="208"/>
      <c r="X24" s="174"/>
      <c r="Y24" s="174"/>
      <c r="Z24" s="175"/>
      <c r="AA24" s="178"/>
      <c r="AB24" s="179"/>
      <c r="AC24" s="178"/>
      <c r="AD24" s="179"/>
      <c r="AE24" s="188"/>
      <c r="AF24" s="189"/>
      <c r="AG24" s="282">
        <f>ROUND((PI()*((AC23/200)^2))/2*(AE23)*1000,0)</f>
        <v>0</v>
      </c>
      <c r="AH24" s="283"/>
      <c r="AI24" s="80"/>
      <c r="AJ24" s="52"/>
      <c r="AK24" s="53"/>
      <c r="AL24" s="53"/>
      <c r="AM24" s="79"/>
      <c r="AN24" s="178"/>
      <c r="AO24" s="179"/>
      <c r="AP24" s="36"/>
    </row>
    <row r="25" spans="1:42" ht="12.75" customHeight="1">
      <c r="A25" s="207">
        <v>5</v>
      </c>
      <c r="B25" s="207"/>
      <c r="C25" s="173"/>
      <c r="D25" s="173"/>
      <c r="E25" s="173" t="e">
        <f>IF((((+L25+L26)/1000)/J25)&lt;0.0245,6,1)</f>
        <v>#DIV/0!</v>
      </c>
      <c r="F25" s="176"/>
      <c r="G25" s="177"/>
      <c r="H25" s="176"/>
      <c r="I25" s="177"/>
      <c r="J25" s="186"/>
      <c r="K25" s="187"/>
      <c r="L25" s="280">
        <f>ROUND((PI()*((F25/200)^2))/2*(J25)*1000,0)</f>
        <v>0</v>
      </c>
      <c r="M25" s="281"/>
      <c r="N25" s="81"/>
      <c r="O25" s="82"/>
      <c r="P25" s="83"/>
      <c r="Q25" s="83"/>
      <c r="R25" s="84"/>
      <c r="S25" s="85"/>
      <c r="T25" s="82"/>
      <c r="U25" s="40"/>
      <c r="V25" s="257">
        <v>5</v>
      </c>
      <c r="W25" s="207"/>
      <c r="X25" s="173"/>
      <c r="Y25" s="173"/>
      <c r="Z25" s="173" t="e">
        <f>IF((((+AG25+AG26)/1000)/AE25)&lt;0.0245,6,1)</f>
        <v>#DIV/0!</v>
      </c>
      <c r="AA25" s="176"/>
      <c r="AB25" s="177"/>
      <c r="AC25" s="176"/>
      <c r="AD25" s="177"/>
      <c r="AE25" s="186"/>
      <c r="AF25" s="187"/>
      <c r="AG25" s="280">
        <f>ROUND((PI()*((AA25/200)^2))/2*(AE25)*1000,0)</f>
        <v>0</v>
      </c>
      <c r="AH25" s="281"/>
      <c r="AI25" s="81"/>
      <c r="AJ25" s="86"/>
      <c r="AK25" s="87"/>
      <c r="AL25" s="87"/>
      <c r="AM25" s="88"/>
      <c r="AN25" s="85"/>
      <c r="AO25" s="82"/>
      <c r="AP25" s="35"/>
    </row>
    <row r="26" spans="1:42" ht="12.75" customHeight="1" thickBot="1">
      <c r="A26" s="208"/>
      <c r="B26" s="208"/>
      <c r="C26" s="174"/>
      <c r="D26" s="174"/>
      <c r="E26" s="175"/>
      <c r="F26" s="178"/>
      <c r="G26" s="179"/>
      <c r="H26" s="178"/>
      <c r="I26" s="179"/>
      <c r="J26" s="188"/>
      <c r="K26" s="189"/>
      <c r="L26" s="282">
        <f>ROUND((PI()*((H25/200)^2))/2*(J25)*1000,0)</f>
        <v>0</v>
      </c>
      <c r="M26" s="283"/>
      <c r="N26" s="80"/>
      <c r="O26" s="52"/>
      <c r="P26" s="53"/>
      <c r="Q26" s="53"/>
      <c r="R26" s="79"/>
      <c r="S26" s="178"/>
      <c r="T26" s="179"/>
      <c r="U26" s="41"/>
      <c r="V26" s="258"/>
      <c r="W26" s="208"/>
      <c r="X26" s="174"/>
      <c r="Y26" s="174"/>
      <c r="Z26" s="175"/>
      <c r="AA26" s="178"/>
      <c r="AB26" s="179"/>
      <c r="AC26" s="178"/>
      <c r="AD26" s="179"/>
      <c r="AE26" s="188"/>
      <c r="AF26" s="189"/>
      <c r="AG26" s="282">
        <f>ROUND((PI()*((AC25/200)^2))/2*(AE25)*1000,0)</f>
        <v>0</v>
      </c>
      <c r="AH26" s="283"/>
      <c r="AI26" s="80"/>
      <c r="AJ26" s="52"/>
      <c r="AK26" s="53"/>
      <c r="AL26" s="53"/>
      <c r="AM26" s="79"/>
      <c r="AN26" s="178"/>
      <c r="AO26" s="179"/>
      <c r="AP26" s="36"/>
    </row>
    <row r="27" spans="1:42" ht="12.75" customHeight="1">
      <c r="A27" s="207">
        <v>6</v>
      </c>
      <c r="B27" s="207"/>
      <c r="C27" s="173"/>
      <c r="D27" s="173"/>
      <c r="E27" s="173" t="e">
        <f>IF((((+L27+L28)/1000)/J27)&lt;0.0245,6,1)</f>
        <v>#DIV/0!</v>
      </c>
      <c r="F27" s="176"/>
      <c r="G27" s="177"/>
      <c r="H27" s="176"/>
      <c r="I27" s="177"/>
      <c r="J27" s="186"/>
      <c r="K27" s="187"/>
      <c r="L27" s="280">
        <f>ROUND((PI()*((F27/200)^2))/2*(J27)*1000,0)</f>
        <v>0</v>
      </c>
      <c r="M27" s="281"/>
      <c r="N27" s="81"/>
      <c r="O27" s="82"/>
      <c r="P27" s="83"/>
      <c r="Q27" s="83"/>
      <c r="R27" s="84"/>
      <c r="S27" s="85"/>
      <c r="T27" s="82"/>
      <c r="U27" s="40"/>
      <c r="V27" s="257">
        <v>6</v>
      </c>
      <c r="W27" s="207"/>
      <c r="X27" s="173"/>
      <c r="Y27" s="173"/>
      <c r="Z27" s="173" t="e">
        <f>IF((((+AG27+AG28)/1000)/AE27)&lt;0.0245,6,1)</f>
        <v>#DIV/0!</v>
      </c>
      <c r="AA27" s="176"/>
      <c r="AB27" s="177"/>
      <c r="AC27" s="176"/>
      <c r="AD27" s="177"/>
      <c r="AE27" s="186"/>
      <c r="AF27" s="187"/>
      <c r="AG27" s="280">
        <f>ROUND((PI()*((AA27/200)^2))/2*(AE27)*1000,0)</f>
        <v>0</v>
      </c>
      <c r="AH27" s="281"/>
      <c r="AI27" s="81"/>
      <c r="AJ27" s="86"/>
      <c r="AK27" s="87"/>
      <c r="AL27" s="87"/>
      <c r="AM27" s="88"/>
      <c r="AN27" s="85"/>
      <c r="AO27" s="82"/>
      <c r="AP27" s="35"/>
    </row>
    <row r="28" spans="1:42" ht="12.75" customHeight="1" thickBot="1">
      <c r="A28" s="208"/>
      <c r="B28" s="208"/>
      <c r="C28" s="174"/>
      <c r="D28" s="174"/>
      <c r="E28" s="175"/>
      <c r="F28" s="178"/>
      <c r="G28" s="179"/>
      <c r="H28" s="178"/>
      <c r="I28" s="179"/>
      <c r="J28" s="188"/>
      <c r="K28" s="189"/>
      <c r="L28" s="282">
        <f>ROUND((PI()*((H27/200)^2))/2*(J27)*1000,0)</f>
        <v>0</v>
      </c>
      <c r="M28" s="283"/>
      <c r="N28" s="80"/>
      <c r="O28" s="52"/>
      <c r="P28" s="53"/>
      <c r="Q28" s="53"/>
      <c r="R28" s="79"/>
      <c r="S28" s="178"/>
      <c r="T28" s="179"/>
      <c r="U28" s="41"/>
      <c r="V28" s="258"/>
      <c r="W28" s="208"/>
      <c r="X28" s="174"/>
      <c r="Y28" s="174"/>
      <c r="Z28" s="175"/>
      <c r="AA28" s="178"/>
      <c r="AB28" s="179"/>
      <c r="AC28" s="178"/>
      <c r="AD28" s="179"/>
      <c r="AE28" s="188"/>
      <c r="AF28" s="189"/>
      <c r="AG28" s="282">
        <f>ROUND((PI()*((AC27/200)^2))/2*(AE27)*1000,0)</f>
        <v>0</v>
      </c>
      <c r="AH28" s="283"/>
      <c r="AI28" s="80"/>
      <c r="AJ28" s="52"/>
      <c r="AK28" s="53"/>
      <c r="AL28" s="53"/>
      <c r="AM28" s="79"/>
      <c r="AN28" s="178"/>
      <c r="AO28" s="179"/>
      <c r="AP28" s="36"/>
    </row>
    <row r="29" spans="1:42" ht="12.75" customHeight="1">
      <c r="A29" s="207">
        <v>7</v>
      </c>
      <c r="B29" s="207"/>
      <c r="C29" s="173"/>
      <c r="D29" s="173"/>
      <c r="E29" s="173" t="e">
        <f>IF((((+L29+L30)/1000)/J29)&lt;0.0245,6,1)</f>
        <v>#DIV/0!</v>
      </c>
      <c r="F29" s="176"/>
      <c r="G29" s="177"/>
      <c r="H29" s="176"/>
      <c r="I29" s="177"/>
      <c r="J29" s="186"/>
      <c r="K29" s="187"/>
      <c r="L29" s="280">
        <f>ROUND((PI()*((F29/200)^2))/2*(J29)*1000,0)</f>
        <v>0</v>
      </c>
      <c r="M29" s="281"/>
      <c r="N29" s="81"/>
      <c r="O29" s="82"/>
      <c r="P29" s="83"/>
      <c r="Q29" s="83"/>
      <c r="R29" s="84"/>
      <c r="S29" s="85"/>
      <c r="T29" s="82"/>
      <c r="U29" s="40"/>
      <c r="V29" s="257">
        <v>7</v>
      </c>
      <c r="W29" s="207"/>
      <c r="X29" s="173"/>
      <c r="Y29" s="173"/>
      <c r="Z29" s="173" t="e">
        <f>IF((((+AG29+AG30)/1000)/AE29)&lt;0.0245,6,1)</f>
        <v>#DIV/0!</v>
      </c>
      <c r="AA29" s="176"/>
      <c r="AB29" s="177"/>
      <c r="AC29" s="176"/>
      <c r="AD29" s="177"/>
      <c r="AE29" s="186"/>
      <c r="AF29" s="187"/>
      <c r="AG29" s="280">
        <f>ROUND((PI()*((AA29/200)^2))/2*(AE29)*1000,0)</f>
        <v>0</v>
      </c>
      <c r="AH29" s="281"/>
      <c r="AI29" s="81"/>
      <c r="AJ29" s="86"/>
      <c r="AK29" s="87"/>
      <c r="AL29" s="87"/>
      <c r="AM29" s="88"/>
      <c r="AN29" s="85"/>
      <c r="AO29" s="82"/>
      <c r="AP29" s="35"/>
    </row>
    <row r="30" spans="1:42" ht="12.75" customHeight="1" thickBot="1">
      <c r="A30" s="208"/>
      <c r="B30" s="208"/>
      <c r="C30" s="174"/>
      <c r="D30" s="174"/>
      <c r="E30" s="175"/>
      <c r="F30" s="178"/>
      <c r="G30" s="179"/>
      <c r="H30" s="178"/>
      <c r="I30" s="179"/>
      <c r="J30" s="188"/>
      <c r="K30" s="189"/>
      <c r="L30" s="282">
        <f>ROUND((PI()*((H29/200)^2))/2*(J29)*1000,0)</f>
        <v>0</v>
      </c>
      <c r="M30" s="283"/>
      <c r="N30" s="80"/>
      <c r="O30" s="52"/>
      <c r="P30" s="53"/>
      <c r="Q30" s="53"/>
      <c r="R30" s="79"/>
      <c r="S30" s="178"/>
      <c r="T30" s="179"/>
      <c r="U30" s="41"/>
      <c r="V30" s="258"/>
      <c r="W30" s="208"/>
      <c r="X30" s="174"/>
      <c r="Y30" s="174"/>
      <c r="Z30" s="175"/>
      <c r="AA30" s="178"/>
      <c r="AB30" s="179"/>
      <c r="AC30" s="178"/>
      <c r="AD30" s="179"/>
      <c r="AE30" s="188"/>
      <c r="AF30" s="189"/>
      <c r="AG30" s="282">
        <f>ROUND((PI()*((AC29/200)^2))/2*(AE29)*1000,0)</f>
        <v>0</v>
      </c>
      <c r="AH30" s="283"/>
      <c r="AI30" s="80"/>
      <c r="AJ30" s="52"/>
      <c r="AK30" s="53"/>
      <c r="AL30" s="53"/>
      <c r="AM30" s="79"/>
      <c r="AN30" s="178"/>
      <c r="AO30" s="179"/>
      <c r="AP30" s="36"/>
    </row>
    <row r="31" spans="1:42" ht="12.75" customHeight="1">
      <c r="A31" s="207">
        <v>8</v>
      </c>
      <c r="B31" s="207"/>
      <c r="C31" s="173"/>
      <c r="D31" s="173"/>
      <c r="E31" s="173" t="e">
        <f>IF((((+L31+L32)/1000)/J31)&lt;0.0245,6,1)</f>
        <v>#DIV/0!</v>
      </c>
      <c r="F31" s="176"/>
      <c r="G31" s="177"/>
      <c r="H31" s="176"/>
      <c r="I31" s="177"/>
      <c r="J31" s="186"/>
      <c r="K31" s="187"/>
      <c r="L31" s="280">
        <f>ROUND((PI()*((F31/200)^2))/2*(J31)*1000,0)</f>
        <v>0</v>
      </c>
      <c r="M31" s="281"/>
      <c r="N31" s="81"/>
      <c r="O31" s="82"/>
      <c r="P31" s="83"/>
      <c r="Q31" s="83"/>
      <c r="R31" s="84"/>
      <c r="S31" s="85"/>
      <c r="T31" s="82"/>
      <c r="U31" s="40"/>
      <c r="V31" s="257">
        <v>8</v>
      </c>
      <c r="W31" s="207"/>
      <c r="X31" s="173"/>
      <c r="Y31" s="173"/>
      <c r="Z31" s="173" t="e">
        <f>IF((((+AG31+AG32)/1000)/AE31)&lt;0.0245,6,1)</f>
        <v>#DIV/0!</v>
      </c>
      <c r="AA31" s="176"/>
      <c r="AB31" s="177"/>
      <c r="AC31" s="176"/>
      <c r="AD31" s="177"/>
      <c r="AE31" s="186"/>
      <c r="AF31" s="187"/>
      <c r="AG31" s="280">
        <f>ROUND((PI()*((AA31/200)^2))/2*(AE31)*1000,0)</f>
        <v>0</v>
      </c>
      <c r="AH31" s="281"/>
      <c r="AI31" s="81"/>
      <c r="AJ31" s="86"/>
      <c r="AK31" s="87"/>
      <c r="AL31" s="87"/>
      <c r="AM31" s="88"/>
      <c r="AN31" s="85"/>
      <c r="AO31" s="82"/>
      <c r="AP31" s="35"/>
    </row>
    <row r="32" spans="1:42" ht="12.75" customHeight="1" thickBot="1">
      <c r="A32" s="208"/>
      <c r="B32" s="208"/>
      <c r="C32" s="174"/>
      <c r="D32" s="174"/>
      <c r="E32" s="175"/>
      <c r="F32" s="178"/>
      <c r="G32" s="179"/>
      <c r="H32" s="178"/>
      <c r="I32" s="179"/>
      <c r="J32" s="188"/>
      <c r="K32" s="189"/>
      <c r="L32" s="282">
        <f>ROUND((PI()*((H31/200)^2))/2*(J31)*1000,0)</f>
        <v>0</v>
      </c>
      <c r="M32" s="283"/>
      <c r="N32" s="80"/>
      <c r="O32" s="52"/>
      <c r="P32" s="53"/>
      <c r="Q32" s="53"/>
      <c r="R32" s="79"/>
      <c r="S32" s="178"/>
      <c r="T32" s="179"/>
      <c r="U32" s="41"/>
      <c r="V32" s="258"/>
      <c r="W32" s="208"/>
      <c r="X32" s="174"/>
      <c r="Y32" s="174"/>
      <c r="Z32" s="175"/>
      <c r="AA32" s="178"/>
      <c r="AB32" s="179"/>
      <c r="AC32" s="178"/>
      <c r="AD32" s="179"/>
      <c r="AE32" s="188"/>
      <c r="AF32" s="189"/>
      <c r="AG32" s="282">
        <f>ROUND((PI()*((AC31/200)^2))/2*(AE31)*1000,0)</f>
        <v>0</v>
      </c>
      <c r="AH32" s="283"/>
      <c r="AI32" s="80"/>
      <c r="AJ32" s="52"/>
      <c r="AK32" s="53"/>
      <c r="AL32" s="53"/>
      <c r="AM32" s="79"/>
      <c r="AN32" s="178"/>
      <c r="AO32" s="179"/>
      <c r="AP32" s="36"/>
    </row>
    <row r="33" spans="1:42" ht="12.75" customHeight="1">
      <c r="A33" s="207">
        <v>9</v>
      </c>
      <c r="B33" s="207"/>
      <c r="C33" s="173"/>
      <c r="D33" s="173"/>
      <c r="E33" s="173" t="e">
        <f>IF((((+L33+L34)/1000)/J33)&lt;0.0245,6,1)</f>
        <v>#DIV/0!</v>
      </c>
      <c r="F33" s="176"/>
      <c r="G33" s="177"/>
      <c r="H33" s="176"/>
      <c r="I33" s="177"/>
      <c r="J33" s="186"/>
      <c r="K33" s="187"/>
      <c r="L33" s="280">
        <f>ROUND((PI()*((F33/200)^2))/2*(J33)*1000,0)</f>
        <v>0</v>
      </c>
      <c r="M33" s="281"/>
      <c r="N33" s="81"/>
      <c r="O33" s="82"/>
      <c r="P33" s="83"/>
      <c r="Q33" s="83"/>
      <c r="R33" s="84"/>
      <c r="S33" s="85"/>
      <c r="T33" s="82"/>
      <c r="U33" s="40"/>
      <c r="V33" s="257">
        <v>9</v>
      </c>
      <c r="W33" s="207"/>
      <c r="X33" s="173"/>
      <c r="Y33" s="173"/>
      <c r="Z33" s="173" t="e">
        <f>IF((((+AG33+AG34)/1000)/AE33)&lt;0.0245,6,1)</f>
        <v>#DIV/0!</v>
      </c>
      <c r="AA33" s="176"/>
      <c r="AB33" s="177"/>
      <c r="AC33" s="176"/>
      <c r="AD33" s="177"/>
      <c r="AE33" s="186"/>
      <c r="AF33" s="187"/>
      <c r="AG33" s="280">
        <f>ROUND((PI()*((AA33/200)^2))/2*(AE33)*1000,0)</f>
        <v>0</v>
      </c>
      <c r="AH33" s="281"/>
      <c r="AI33" s="81"/>
      <c r="AJ33" s="86"/>
      <c r="AK33" s="87"/>
      <c r="AL33" s="87"/>
      <c r="AM33" s="88"/>
      <c r="AN33" s="85"/>
      <c r="AO33" s="82"/>
      <c r="AP33" s="35"/>
    </row>
    <row r="34" spans="1:42" ht="12.75" customHeight="1" thickBot="1">
      <c r="A34" s="208"/>
      <c r="B34" s="208"/>
      <c r="C34" s="174"/>
      <c r="D34" s="174"/>
      <c r="E34" s="175"/>
      <c r="F34" s="178"/>
      <c r="G34" s="179"/>
      <c r="H34" s="178"/>
      <c r="I34" s="179"/>
      <c r="J34" s="188"/>
      <c r="K34" s="189"/>
      <c r="L34" s="282">
        <f>ROUND((PI()*((H33/200)^2))/2*(J33)*1000,0)</f>
        <v>0</v>
      </c>
      <c r="M34" s="283"/>
      <c r="N34" s="80"/>
      <c r="O34" s="52"/>
      <c r="P34" s="53"/>
      <c r="Q34" s="53"/>
      <c r="R34" s="79"/>
      <c r="S34" s="178"/>
      <c r="T34" s="179"/>
      <c r="U34" s="41"/>
      <c r="V34" s="258"/>
      <c r="W34" s="208"/>
      <c r="X34" s="174"/>
      <c r="Y34" s="174"/>
      <c r="Z34" s="175"/>
      <c r="AA34" s="178"/>
      <c r="AB34" s="179"/>
      <c r="AC34" s="178"/>
      <c r="AD34" s="179"/>
      <c r="AE34" s="188"/>
      <c r="AF34" s="189"/>
      <c r="AG34" s="282">
        <f>ROUND((PI()*((AC33/200)^2))/2*(AE33)*1000,0)</f>
        <v>0</v>
      </c>
      <c r="AH34" s="283"/>
      <c r="AI34" s="80"/>
      <c r="AJ34" s="52"/>
      <c r="AK34" s="53"/>
      <c r="AL34" s="53"/>
      <c r="AM34" s="79"/>
      <c r="AN34" s="178"/>
      <c r="AO34" s="179"/>
      <c r="AP34" s="36"/>
    </row>
    <row r="35" spans="1:42" ht="12.75" customHeight="1">
      <c r="A35" s="209">
        <v>0</v>
      </c>
      <c r="B35" s="210"/>
      <c r="C35" s="173"/>
      <c r="D35" s="173"/>
      <c r="E35" s="173" t="e">
        <f>IF((((+L35+L36)/1000)/J35)&lt;0.0245,6,1)</f>
        <v>#DIV/0!</v>
      </c>
      <c r="F35" s="176"/>
      <c r="G35" s="177"/>
      <c r="H35" s="176"/>
      <c r="I35" s="177"/>
      <c r="J35" s="186"/>
      <c r="K35" s="187"/>
      <c r="L35" s="280">
        <f>ROUND((PI()*((F35/200)^2))/2*(J35)*1000,0)</f>
        <v>0</v>
      </c>
      <c r="M35" s="281"/>
      <c r="N35" s="81"/>
      <c r="O35" s="82"/>
      <c r="P35" s="83"/>
      <c r="Q35" s="83"/>
      <c r="R35" s="84"/>
      <c r="S35" s="85"/>
      <c r="T35" s="82"/>
      <c r="U35" s="40"/>
      <c r="V35" s="261">
        <v>0</v>
      </c>
      <c r="W35" s="210"/>
      <c r="X35" s="173"/>
      <c r="Y35" s="173"/>
      <c r="Z35" s="173" t="e">
        <f>IF((((+AG35+AG36)/1000)/AE35)&lt;0.0245,6,1)</f>
        <v>#DIV/0!</v>
      </c>
      <c r="AA35" s="176"/>
      <c r="AB35" s="177"/>
      <c r="AC35" s="176"/>
      <c r="AD35" s="177"/>
      <c r="AE35" s="186"/>
      <c r="AF35" s="187"/>
      <c r="AG35" s="280">
        <f>ROUND((PI()*((AA35/200)^2))/2*(AE35)*1000,0)</f>
        <v>0</v>
      </c>
      <c r="AH35" s="281"/>
      <c r="AI35" s="81"/>
      <c r="AJ35" s="86"/>
      <c r="AK35" s="87"/>
      <c r="AL35" s="87"/>
      <c r="AM35" s="88"/>
      <c r="AN35" s="85"/>
      <c r="AO35" s="82"/>
      <c r="AP35" s="35"/>
    </row>
    <row r="36" spans="1:42" ht="12.75" customHeight="1" thickBot="1">
      <c r="A36" s="211"/>
      <c r="B36" s="212"/>
      <c r="C36" s="174"/>
      <c r="D36" s="174"/>
      <c r="E36" s="175"/>
      <c r="F36" s="178"/>
      <c r="G36" s="179"/>
      <c r="H36" s="178"/>
      <c r="I36" s="179"/>
      <c r="J36" s="188"/>
      <c r="K36" s="189"/>
      <c r="L36" s="282">
        <f>ROUND((PI()*((H35/200)^2))/2*(J35)*1000,0)</f>
        <v>0</v>
      </c>
      <c r="M36" s="283"/>
      <c r="N36" s="80"/>
      <c r="O36" s="52"/>
      <c r="P36" s="53"/>
      <c r="Q36" s="53"/>
      <c r="R36" s="79"/>
      <c r="S36" s="178"/>
      <c r="T36" s="179"/>
      <c r="U36" s="41"/>
      <c r="V36" s="262"/>
      <c r="W36" s="212"/>
      <c r="X36" s="174"/>
      <c r="Y36" s="174"/>
      <c r="Z36" s="175"/>
      <c r="AA36" s="178"/>
      <c r="AB36" s="179"/>
      <c r="AC36" s="178"/>
      <c r="AD36" s="179"/>
      <c r="AE36" s="188"/>
      <c r="AF36" s="189"/>
      <c r="AG36" s="282">
        <f>ROUND((PI()*((AC35/200)^2))/2*(AE35)*1000,0)</f>
        <v>0</v>
      </c>
      <c r="AH36" s="283"/>
      <c r="AI36" s="80"/>
      <c r="AJ36" s="52"/>
      <c r="AK36" s="53"/>
      <c r="AL36" s="53"/>
      <c r="AM36" s="79"/>
      <c r="AN36" s="178"/>
      <c r="AO36" s="179"/>
      <c r="AP36" s="36"/>
    </row>
    <row r="37" spans="1:42" ht="12.75" customHeight="1">
      <c r="A37" s="207">
        <v>1</v>
      </c>
      <c r="B37" s="207"/>
      <c r="C37" s="173"/>
      <c r="D37" s="173"/>
      <c r="E37" s="173" t="e">
        <f>IF((((+L37+L38)/1000)/J37)&lt;0.0245,6,1)</f>
        <v>#DIV/0!</v>
      </c>
      <c r="F37" s="176"/>
      <c r="G37" s="177"/>
      <c r="H37" s="176"/>
      <c r="I37" s="177"/>
      <c r="J37" s="186"/>
      <c r="K37" s="187"/>
      <c r="L37" s="280">
        <f>ROUND((PI()*((F37/200)^2))/2*(J37)*1000,0)</f>
        <v>0</v>
      </c>
      <c r="M37" s="281"/>
      <c r="N37" s="81"/>
      <c r="O37" s="82"/>
      <c r="P37" s="83"/>
      <c r="Q37" s="83"/>
      <c r="R37" s="84"/>
      <c r="S37" s="85"/>
      <c r="T37" s="82"/>
      <c r="U37" s="40"/>
      <c r="V37" s="257">
        <v>1</v>
      </c>
      <c r="W37" s="207"/>
      <c r="X37" s="173"/>
      <c r="Y37" s="173"/>
      <c r="Z37" s="173" t="e">
        <f>IF((((+AG37+AG38)/1000)/AE37)&lt;0.0245,6,1)</f>
        <v>#DIV/0!</v>
      </c>
      <c r="AA37" s="176"/>
      <c r="AB37" s="177"/>
      <c r="AC37" s="176"/>
      <c r="AD37" s="177"/>
      <c r="AE37" s="186"/>
      <c r="AF37" s="187"/>
      <c r="AG37" s="280">
        <f>ROUND((PI()*((AA37/200)^2))/2*(AE37)*1000,0)</f>
        <v>0</v>
      </c>
      <c r="AH37" s="281"/>
      <c r="AI37" s="81"/>
      <c r="AJ37" s="86"/>
      <c r="AK37" s="87"/>
      <c r="AL37" s="87"/>
      <c r="AM37" s="88"/>
      <c r="AN37" s="85"/>
      <c r="AO37" s="82"/>
      <c r="AP37" s="35"/>
    </row>
    <row r="38" spans="1:42" ht="12.75" customHeight="1" thickBot="1">
      <c r="A38" s="208"/>
      <c r="B38" s="208"/>
      <c r="C38" s="174"/>
      <c r="D38" s="174"/>
      <c r="E38" s="175"/>
      <c r="F38" s="178"/>
      <c r="G38" s="179"/>
      <c r="H38" s="178"/>
      <c r="I38" s="179"/>
      <c r="J38" s="188"/>
      <c r="K38" s="189"/>
      <c r="L38" s="282">
        <f>ROUND((PI()*((H37/200)^2))/2*(J37)*1000,0)</f>
        <v>0</v>
      </c>
      <c r="M38" s="283"/>
      <c r="N38" s="80"/>
      <c r="O38" s="52"/>
      <c r="P38" s="53"/>
      <c r="Q38" s="53"/>
      <c r="R38" s="79"/>
      <c r="S38" s="178"/>
      <c r="T38" s="179"/>
      <c r="U38" s="41"/>
      <c r="V38" s="258"/>
      <c r="W38" s="208"/>
      <c r="X38" s="174"/>
      <c r="Y38" s="174"/>
      <c r="Z38" s="175"/>
      <c r="AA38" s="178"/>
      <c r="AB38" s="179"/>
      <c r="AC38" s="178"/>
      <c r="AD38" s="179"/>
      <c r="AE38" s="188"/>
      <c r="AF38" s="189"/>
      <c r="AG38" s="282">
        <f>ROUND((PI()*((AC37/200)^2))/2*(AE37)*1000,0)</f>
        <v>0</v>
      </c>
      <c r="AH38" s="283"/>
      <c r="AI38" s="80"/>
      <c r="AJ38" s="52"/>
      <c r="AK38" s="53"/>
      <c r="AL38" s="53"/>
      <c r="AM38" s="79"/>
      <c r="AN38" s="178"/>
      <c r="AO38" s="179"/>
      <c r="AP38" s="36"/>
    </row>
    <row r="39" spans="1:42" ht="12.75" customHeight="1">
      <c r="A39" s="207">
        <v>2</v>
      </c>
      <c r="B39" s="207"/>
      <c r="C39" s="173"/>
      <c r="D39" s="173"/>
      <c r="E39" s="173" t="e">
        <f>IF((((+L39+L40)/1000)/J39)&lt;0.0245,6,1)</f>
        <v>#DIV/0!</v>
      </c>
      <c r="F39" s="176"/>
      <c r="G39" s="177"/>
      <c r="H39" s="176"/>
      <c r="I39" s="177"/>
      <c r="J39" s="186"/>
      <c r="K39" s="187"/>
      <c r="L39" s="280">
        <f>ROUND((PI()*((F39/200)^2))/2*(J39)*1000,0)</f>
        <v>0</v>
      </c>
      <c r="M39" s="281"/>
      <c r="N39" s="81"/>
      <c r="O39" s="82"/>
      <c r="P39" s="83"/>
      <c r="Q39" s="83"/>
      <c r="R39" s="84"/>
      <c r="S39" s="85"/>
      <c r="T39" s="82"/>
      <c r="U39" s="40"/>
      <c r="V39" s="257">
        <v>2</v>
      </c>
      <c r="W39" s="207"/>
      <c r="X39" s="173"/>
      <c r="Y39" s="173"/>
      <c r="Z39" s="173" t="e">
        <f>IF((((+AG39+AG40)/1000)/AE39)&lt;0.0245,6,1)</f>
        <v>#DIV/0!</v>
      </c>
      <c r="AA39" s="176"/>
      <c r="AB39" s="177"/>
      <c r="AC39" s="176"/>
      <c r="AD39" s="177"/>
      <c r="AE39" s="186"/>
      <c r="AF39" s="187"/>
      <c r="AG39" s="280">
        <f>ROUND((PI()*((AA39/200)^2))/2*(AE39)*1000,0)</f>
        <v>0</v>
      </c>
      <c r="AH39" s="281"/>
      <c r="AI39" s="81"/>
      <c r="AJ39" s="86"/>
      <c r="AK39" s="87"/>
      <c r="AL39" s="87"/>
      <c r="AM39" s="88"/>
      <c r="AN39" s="85"/>
      <c r="AO39" s="82"/>
      <c r="AP39" s="35"/>
    </row>
    <row r="40" spans="1:42" ht="12.75" customHeight="1" thickBot="1">
      <c r="A40" s="208"/>
      <c r="B40" s="208"/>
      <c r="C40" s="174"/>
      <c r="D40" s="174"/>
      <c r="E40" s="175"/>
      <c r="F40" s="178"/>
      <c r="G40" s="179"/>
      <c r="H40" s="178"/>
      <c r="I40" s="179"/>
      <c r="J40" s="188"/>
      <c r="K40" s="189"/>
      <c r="L40" s="282">
        <f>ROUND((PI()*((H39/200)^2))/2*(J39)*1000,0)</f>
        <v>0</v>
      </c>
      <c r="M40" s="283"/>
      <c r="N40" s="80"/>
      <c r="O40" s="52"/>
      <c r="P40" s="53"/>
      <c r="Q40" s="53"/>
      <c r="R40" s="79"/>
      <c r="S40" s="178"/>
      <c r="T40" s="179"/>
      <c r="U40" s="41"/>
      <c r="V40" s="258"/>
      <c r="W40" s="208"/>
      <c r="X40" s="174"/>
      <c r="Y40" s="174"/>
      <c r="Z40" s="175"/>
      <c r="AA40" s="178"/>
      <c r="AB40" s="179"/>
      <c r="AC40" s="178"/>
      <c r="AD40" s="179"/>
      <c r="AE40" s="188"/>
      <c r="AF40" s="189"/>
      <c r="AG40" s="282">
        <f>ROUND((PI()*((AC39/200)^2))/2*(AE39)*1000,0)</f>
        <v>0</v>
      </c>
      <c r="AH40" s="283"/>
      <c r="AI40" s="80"/>
      <c r="AJ40" s="52"/>
      <c r="AK40" s="53"/>
      <c r="AL40" s="53"/>
      <c r="AM40" s="79"/>
      <c r="AN40" s="178"/>
      <c r="AO40" s="179"/>
      <c r="AP40" s="36"/>
    </row>
    <row r="41" spans="1:42" ht="12.75" customHeight="1">
      <c r="A41" s="207">
        <v>3</v>
      </c>
      <c r="B41" s="207"/>
      <c r="C41" s="173"/>
      <c r="D41" s="173"/>
      <c r="E41" s="173" t="e">
        <f>IF((((+L41+L42)/1000)/J41)&lt;0.0245,6,1)</f>
        <v>#DIV/0!</v>
      </c>
      <c r="F41" s="176"/>
      <c r="G41" s="177"/>
      <c r="H41" s="176"/>
      <c r="I41" s="177"/>
      <c r="J41" s="186"/>
      <c r="K41" s="187"/>
      <c r="L41" s="280">
        <f>ROUND((PI()*((F41/200)^2))/2*(J41)*1000,0)</f>
        <v>0</v>
      </c>
      <c r="M41" s="281"/>
      <c r="N41" s="81"/>
      <c r="O41" s="82"/>
      <c r="P41" s="83"/>
      <c r="Q41" s="83"/>
      <c r="R41" s="84"/>
      <c r="S41" s="85"/>
      <c r="T41" s="82"/>
      <c r="U41" s="40"/>
      <c r="V41" s="257">
        <v>3</v>
      </c>
      <c r="W41" s="207"/>
      <c r="X41" s="173"/>
      <c r="Y41" s="173"/>
      <c r="Z41" s="173" t="e">
        <f>IF((((+AG41+AG42)/1000)/AE41)&lt;0.0245,6,1)</f>
        <v>#DIV/0!</v>
      </c>
      <c r="AA41" s="176"/>
      <c r="AB41" s="177"/>
      <c r="AC41" s="176"/>
      <c r="AD41" s="177"/>
      <c r="AE41" s="186"/>
      <c r="AF41" s="187"/>
      <c r="AG41" s="280">
        <f>ROUND((PI()*((AA41/200)^2))/2*(AE41)*1000,0)</f>
        <v>0</v>
      </c>
      <c r="AH41" s="281"/>
      <c r="AI41" s="81"/>
      <c r="AJ41" s="86"/>
      <c r="AK41" s="87"/>
      <c r="AL41" s="87"/>
      <c r="AM41" s="88"/>
      <c r="AN41" s="85"/>
      <c r="AO41" s="82"/>
      <c r="AP41" s="35"/>
    </row>
    <row r="42" spans="1:42" ht="12.75" customHeight="1" thickBot="1">
      <c r="A42" s="208"/>
      <c r="B42" s="208"/>
      <c r="C42" s="174"/>
      <c r="D42" s="174"/>
      <c r="E42" s="175"/>
      <c r="F42" s="178"/>
      <c r="G42" s="179"/>
      <c r="H42" s="178"/>
      <c r="I42" s="179"/>
      <c r="J42" s="188"/>
      <c r="K42" s="189"/>
      <c r="L42" s="282">
        <f>ROUND((PI()*((H41/200)^2))/2*(J41)*1000,0)</f>
        <v>0</v>
      </c>
      <c r="M42" s="283"/>
      <c r="N42" s="80"/>
      <c r="O42" s="52"/>
      <c r="P42" s="53"/>
      <c r="Q42" s="53"/>
      <c r="R42" s="79"/>
      <c r="S42" s="178"/>
      <c r="T42" s="179"/>
      <c r="U42" s="41"/>
      <c r="V42" s="258"/>
      <c r="W42" s="208"/>
      <c r="X42" s="174"/>
      <c r="Y42" s="174"/>
      <c r="Z42" s="175"/>
      <c r="AA42" s="178"/>
      <c r="AB42" s="179"/>
      <c r="AC42" s="178"/>
      <c r="AD42" s="179"/>
      <c r="AE42" s="188"/>
      <c r="AF42" s="189"/>
      <c r="AG42" s="282">
        <f>ROUND((PI()*((AC41/200)^2))/2*(AE41)*1000,0)</f>
        <v>0</v>
      </c>
      <c r="AH42" s="283"/>
      <c r="AI42" s="80"/>
      <c r="AJ42" s="52"/>
      <c r="AK42" s="53"/>
      <c r="AL42" s="53"/>
      <c r="AM42" s="79"/>
      <c r="AN42" s="178"/>
      <c r="AO42" s="179"/>
      <c r="AP42" s="36"/>
    </row>
    <row r="43" spans="1:42" ht="12.75" customHeight="1">
      <c r="A43" s="207">
        <v>4</v>
      </c>
      <c r="B43" s="207"/>
      <c r="C43" s="173"/>
      <c r="D43" s="173"/>
      <c r="E43" s="173" t="e">
        <f>IF((((+L43+L44)/1000)/J43)&lt;0.0245,6,1)</f>
        <v>#DIV/0!</v>
      </c>
      <c r="F43" s="176"/>
      <c r="G43" s="177"/>
      <c r="H43" s="176"/>
      <c r="I43" s="177"/>
      <c r="J43" s="186"/>
      <c r="K43" s="187"/>
      <c r="L43" s="280">
        <f>ROUND((PI()*((F43/200)^2))/2*(J43)*1000,0)</f>
        <v>0</v>
      </c>
      <c r="M43" s="281"/>
      <c r="N43" s="81"/>
      <c r="O43" s="82"/>
      <c r="P43" s="83"/>
      <c r="Q43" s="83"/>
      <c r="R43" s="84"/>
      <c r="S43" s="85"/>
      <c r="T43" s="82"/>
      <c r="U43" s="40"/>
      <c r="V43" s="257">
        <v>4</v>
      </c>
      <c r="W43" s="207"/>
      <c r="X43" s="173"/>
      <c r="Y43" s="173"/>
      <c r="Z43" s="173" t="e">
        <f>IF((((+AG43+AG44)/1000)/AE43)&lt;0.0245,6,1)</f>
        <v>#DIV/0!</v>
      </c>
      <c r="AA43" s="176"/>
      <c r="AB43" s="177"/>
      <c r="AC43" s="176"/>
      <c r="AD43" s="177"/>
      <c r="AE43" s="186"/>
      <c r="AF43" s="187"/>
      <c r="AG43" s="280">
        <f>ROUND((PI()*((AA43/200)^2))/2*(AE43)*1000,0)</f>
        <v>0</v>
      </c>
      <c r="AH43" s="281"/>
      <c r="AI43" s="81"/>
      <c r="AJ43" s="86"/>
      <c r="AK43" s="87"/>
      <c r="AL43" s="87"/>
      <c r="AM43" s="88"/>
      <c r="AN43" s="85"/>
      <c r="AO43" s="82"/>
      <c r="AP43" s="35"/>
    </row>
    <row r="44" spans="1:42" ht="12.75" customHeight="1" thickBot="1">
      <c r="A44" s="208"/>
      <c r="B44" s="208"/>
      <c r="C44" s="174"/>
      <c r="D44" s="174"/>
      <c r="E44" s="175"/>
      <c r="F44" s="178"/>
      <c r="G44" s="179"/>
      <c r="H44" s="178"/>
      <c r="I44" s="179"/>
      <c r="J44" s="188"/>
      <c r="K44" s="189"/>
      <c r="L44" s="282">
        <f>ROUND((PI()*((H43/200)^2))/2*(J43)*1000,0)</f>
        <v>0</v>
      </c>
      <c r="M44" s="283"/>
      <c r="N44" s="80"/>
      <c r="O44" s="52"/>
      <c r="P44" s="53"/>
      <c r="Q44" s="53"/>
      <c r="R44" s="79"/>
      <c r="S44" s="178"/>
      <c r="T44" s="179"/>
      <c r="U44" s="41"/>
      <c r="V44" s="258"/>
      <c r="W44" s="208"/>
      <c r="X44" s="174"/>
      <c r="Y44" s="174"/>
      <c r="Z44" s="175"/>
      <c r="AA44" s="178"/>
      <c r="AB44" s="179"/>
      <c r="AC44" s="178"/>
      <c r="AD44" s="179"/>
      <c r="AE44" s="188"/>
      <c r="AF44" s="189"/>
      <c r="AG44" s="282">
        <f>ROUND((PI()*((AC43/200)^2))/2*(AE43)*1000,0)</f>
        <v>0</v>
      </c>
      <c r="AH44" s="283"/>
      <c r="AI44" s="80"/>
      <c r="AJ44" s="52"/>
      <c r="AK44" s="53"/>
      <c r="AL44" s="53"/>
      <c r="AM44" s="79"/>
      <c r="AN44" s="178"/>
      <c r="AO44" s="179"/>
      <c r="AP44" s="36"/>
    </row>
    <row r="45" spans="1:42" ht="12.75" customHeight="1">
      <c r="A45" s="207">
        <v>5</v>
      </c>
      <c r="B45" s="207"/>
      <c r="C45" s="173"/>
      <c r="D45" s="173"/>
      <c r="E45" s="173" t="e">
        <f>IF((((+L45+L46)/1000)/J45)&lt;0.0245,6,1)</f>
        <v>#DIV/0!</v>
      </c>
      <c r="F45" s="176"/>
      <c r="G45" s="177"/>
      <c r="H45" s="176"/>
      <c r="I45" s="177"/>
      <c r="J45" s="186"/>
      <c r="K45" s="187"/>
      <c r="L45" s="280">
        <f>ROUND((PI()*((F45/200)^2))/2*(J45)*1000,0)</f>
        <v>0</v>
      </c>
      <c r="M45" s="281"/>
      <c r="N45" s="81"/>
      <c r="O45" s="82"/>
      <c r="P45" s="83"/>
      <c r="Q45" s="83"/>
      <c r="R45" s="84"/>
      <c r="S45" s="85"/>
      <c r="T45" s="82"/>
      <c r="U45" s="40"/>
      <c r="V45" s="257">
        <v>5</v>
      </c>
      <c r="W45" s="207"/>
      <c r="X45" s="173"/>
      <c r="Y45" s="173"/>
      <c r="Z45" s="173" t="e">
        <f>IF((((+AG45+AG46)/1000)/AE45)&lt;0.0245,6,1)</f>
        <v>#DIV/0!</v>
      </c>
      <c r="AA45" s="176"/>
      <c r="AB45" s="177"/>
      <c r="AC45" s="176"/>
      <c r="AD45" s="177"/>
      <c r="AE45" s="186"/>
      <c r="AF45" s="187"/>
      <c r="AG45" s="280">
        <f>ROUND((PI()*((AA45/200)^2))/2*(AE45)*1000,0)</f>
        <v>0</v>
      </c>
      <c r="AH45" s="281"/>
      <c r="AI45" s="81"/>
      <c r="AJ45" s="86"/>
      <c r="AK45" s="87"/>
      <c r="AL45" s="87"/>
      <c r="AM45" s="88"/>
      <c r="AN45" s="85"/>
      <c r="AO45" s="82"/>
      <c r="AP45" s="35"/>
    </row>
    <row r="46" spans="1:42" ht="12.75" customHeight="1" thickBot="1">
      <c r="A46" s="208"/>
      <c r="B46" s="208"/>
      <c r="C46" s="174"/>
      <c r="D46" s="174"/>
      <c r="E46" s="175"/>
      <c r="F46" s="178"/>
      <c r="G46" s="179"/>
      <c r="H46" s="178"/>
      <c r="I46" s="179"/>
      <c r="J46" s="188"/>
      <c r="K46" s="189"/>
      <c r="L46" s="282">
        <f>ROUND((PI()*((H45/200)^2))/2*(J45)*1000,0)</f>
        <v>0</v>
      </c>
      <c r="M46" s="283"/>
      <c r="N46" s="80"/>
      <c r="O46" s="52"/>
      <c r="P46" s="53"/>
      <c r="Q46" s="53"/>
      <c r="R46" s="79"/>
      <c r="S46" s="178"/>
      <c r="T46" s="179"/>
      <c r="U46" s="41"/>
      <c r="V46" s="258"/>
      <c r="W46" s="208"/>
      <c r="X46" s="174"/>
      <c r="Y46" s="174"/>
      <c r="Z46" s="175"/>
      <c r="AA46" s="178"/>
      <c r="AB46" s="179"/>
      <c r="AC46" s="178"/>
      <c r="AD46" s="179"/>
      <c r="AE46" s="188"/>
      <c r="AF46" s="189"/>
      <c r="AG46" s="282">
        <f>ROUND((PI()*((AC45/200)^2))/2*(AE45)*1000,0)</f>
        <v>0</v>
      </c>
      <c r="AH46" s="283"/>
      <c r="AI46" s="80"/>
      <c r="AJ46" s="52"/>
      <c r="AK46" s="53"/>
      <c r="AL46" s="53"/>
      <c r="AM46" s="79"/>
      <c r="AN46" s="178"/>
      <c r="AO46" s="179"/>
      <c r="AP46" s="36"/>
    </row>
    <row r="47" spans="1:42" ht="12.75" customHeight="1">
      <c r="A47" s="207">
        <v>6</v>
      </c>
      <c r="B47" s="207"/>
      <c r="C47" s="173"/>
      <c r="D47" s="173"/>
      <c r="E47" s="173" t="e">
        <f>IF((((+L47+L48)/1000)/J47)&lt;0.0245,6,1)</f>
        <v>#DIV/0!</v>
      </c>
      <c r="F47" s="176"/>
      <c r="G47" s="177"/>
      <c r="H47" s="176"/>
      <c r="I47" s="177"/>
      <c r="J47" s="186"/>
      <c r="K47" s="187"/>
      <c r="L47" s="280">
        <f>ROUND((PI()*((F47/200)^2))/2*(J47)*1000,0)</f>
        <v>0</v>
      </c>
      <c r="M47" s="281"/>
      <c r="N47" s="81"/>
      <c r="O47" s="82"/>
      <c r="P47" s="83"/>
      <c r="Q47" s="83"/>
      <c r="R47" s="84"/>
      <c r="S47" s="85"/>
      <c r="T47" s="82"/>
      <c r="U47" s="40"/>
      <c r="V47" s="257">
        <v>6</v>
      </c>
      <c r="W47" s="207"/>
      <c r="X47" s="173"/>
      <c r="Y47" s="173"/>
      <c r="Z47" s="173" t="e">
        <f>IF((((+AG47+AG48)/1000)/AE47)&lt;0.0245,6,1)</f>
        <v>#DIV/0!</v>
      </c>
      <c r="AA47" s="176"/>
      <c r="AB47" s="177"/>
      <c r="AC47" s="176"/>
      <c r="AD47" s="177"/>
      <c r="AE47" s="186"/>
      <c r="AF47" s="187"/>
      <c r="AG47" s="280">
        <f>ROUND((PI()*((AA47/200)^2))/2*(AE47)*1000,0)</f>
        <v>0</v>
      </c>
      <c r="AH47" s="281"/>
      <c r="AI47" s="81"/>
      <c r="AJ47" s="86"/>
      <c r="AK47" s="87"/>
      <c r="AL47" s="87"/>
      <c r="AM47" s="88"/>
      <c r="AN47" s="85"/>
      <c r="AO47" s="82"/>
      <c r="AP47" s="35"/>
    </row>
    <row r="48" spans="1:42" ht="12.75" customHeight="1" thickBot="1">
      <c r="A48" s="208"/>
      <c r="B48" s="208"/>
      <c r="C48" s="174"/>
      <c r="D48" s="174"/>
      <c r="E48" s="175"/>
      <c r="F48" s="178"/>
      <c r="G48" s="179"/>
      <c r="H48" s="178"/>
      <c r="I48" s="179"/>
      <c r="J48" s="188"/>
      <c r="K48" s="189"/>
      <c r="L48" s="282">
        <f>ROUND((PI()*((H47/200)^2))/2*(J47)*1000,0)</f>
        <v>0</v>
      </c>
      <c r="M48" s="283"/>
      <c r="N48" s="80"/>
      <c r="O48" s="52"/>
      <c r="P48" s="53"/>
      <c r="Q48" s="53"/>
      <c r="R48" s="79"/>
      <c r="S48" s="178"/>
      <c r="T48" s="179"/>
      <c r="U48" s="41"/>
      <c r="V48" s="258"/>
      <c r="W48" s="208"/>
      <c r="X48" s="174"/>
      <c r="Y48" s="174"/>
      <c r="Z48" s="175"/>
      <c r="AA48" s="178"/>
      <c r="AB48" s="179"/>
      <c r="AC48" s="178"/>
      <c r="AD48" s="179"/>
      <c r="AE48" s="188"/>
      <c r="AF48" s="189"/>
      <c r="AG48" s="282">
        <f>ROUND((PI()*((AC47/200)^2))/2*(AE47)*1000,0)</f>
        <v>0</v>
      </c>
      <c r="AH48" s="283"/>
      <c r="AI48" s="80"/>
      <c r="AJ48" s="52"/>
      <c r="AK48" s="53"/>
      <c r="AL48" s="53"/>
      <c r="AM48" s="79"/>
      <c r="AN48" s="178"/>
      <c r="AO48" s="179"/>
      <c r="AP48" s="36"/>
    </row>
    <row r="49" spans="1:42" ht="12.75" customHeight="1">
      <c r="A49" s="207">
        <v>7</v>
      </c>
      <c r="B49" s="207"/>
      <c r="C49" s="173"/>
      <c r="D49" s="173"/>
      <c r="E49" s="173" t="e">
        <f>IF((((+L49+L50)/1000)/J49)&lt;0.0245,6,1)</f>
        <v>#DIV/0!</v>
      </c>
      <c r="F49" s="176"/>
      <c r="G49" s="177"/>
      <c r="H49" s="176"/>
      <c r="I49" s="177"/>
      <c r="J49" s="186"/>
      <c r="K49" s="187"/>
      <c r="L49" s="280">
        <f>ROUND((PI()*((F49/200)^2))/2*(J49)*1000,0)</f>
        <v>0</v>
      </c>
      <c r="M49" s="281"/>
      <c r="N49" s="81"/>
      <c r="O49" s="82"/>
      <c r="P49" s="83"/>
      <c r="Q49" s="83"/>
      <c r="R49" s="84"/>
      <c r="S49" s="85"/>
      <c r="T49" s="82"/>
      <c r="U49" s="40"/>
      <c r="V49" s="257">
        <v>7</v>
      </c>
      <c r="W49" s="207"/>
      <c r="X49" s="173"/>
      <c r="Y49" s="173"/>
      <c r="Z49" s="173" t="e">
        <f>IF((((+AG49+AG50)/1000)/AE49)&lt;0.0245,6,1)</f>
        <v>#DIV/0!</v>
      </c>
      <c r="AA49" s="176"/>
      <c r="AB49" s="177"/>
      <c r="AC49" s="176"/>
      <c r="AD49" s="177"/>
      <c r="AE49" s="186"/>
      <c r="AF49" s="187"/>
      <c r="AG49" s="280">
        <f>ROUND((PI()*((AA49/200)^2))/2*(AE49)*1000,0)</f>
        <v>0</v>
      </c>
      <c r="AH49" s="281"/>
      <c r="AI49" s="81"/>
      <c r="AJ49" s="86"/>
      <c r="AK49" s="87"/>
      <c r="AL49" s="87"/>
      <c r="AM49" s="88"/>
      <c r="AN49" s="85"/>
      <c r="AO49" s="82"/>
      <c r="AP49" s="35"/>
    </row>
    <row r="50" spans="1:42" ht="12.75" customHeight="1" thickBot="1">
      <c r="A50" s="208"/>
      <c r="B50" s="208"/>
      <c r="C50" s="174"/>
      <c r="D50" s="174"/>
      <c r="E50" s="175"/>
      <c r="F50" s="178"/>
      <c r="G50" s="179"/>
      <c r="H50" s="178"/>
      <c r="I50" s="179"/>
      <c r="J50" s="188"/>
      <c r="K50" s="189"/>
      <c r="L50" s="282">
        <f>ROUND((PI()*((H49/200)^2))/2*(J49)*1000,0)</f>
        <v>0</v>
      </c>
      <c r="M50" s="283"/>
      <c r="N50" s="80"/>
      <c r="O50" s="52"/>
      <c r="P50" s="53"/>
      <c r="Q50" s="53"/>
      <c r="R50" s="79"/>
      <c r="S50" s="178"/>
      <c r="T50" s="179"/>
      <c r="U50" s="41"/>
      <c r="V50" s="258"/>
      <c r="W50" s="208"/>
      <c r="X50" s="174"/>
      <c r="Y50" s="174"/>
      <c r="Z50" s="175"/>
      <c r="AA50" s="178"/>
      <c r="AB50" s="179"/>
      <c r="AC50" s="178"/>
      <c r="AD50" s="179"/>
      <c r="AE50" s="188"/>
      <c r="AF50" s="189"/>
      <c r="AG50" s="282">
        <f>ROUND((PI()*((AC49/200)^2))/2*(AE49)*1000,0)</f>
        <v>0</v>
      </c>
      <c r="AH50" s="283"/>
      <c r="AI50" s="80"/>
      <c r="AJ50" s="52"/>
      <c r="AK50" s="53"/>
      <c r="AL50" s="53"/>
      <c r="AM50" s="79"/>
      <c r="AN50" s="178"/>
      <c r="AO50" s="179"/>
      <c r="AP50" s="36"/>
    </row>
    <row r="51" spans="1:42" ht="12.75" customHeight="1">
      <c r="A51" s="207">
        <v>8</v>
      </c>
      <c r="B51" s="207"/>
      <c r="C51" s="173"/>
      <c r="D51" s="173"/>
      <c r="E51" s="173" t="e">
        <f>IF((((+L51+L52)/1000)/J51)&lt;0.0245,6,1)</f>
        <v>#DIV/0!</v>
      </c>
      <c r="F51" s="176"/>
      <c r="G51" s="177"/>
      <c r="H51" s="176"/>
      <c r="I51" s="177"/>
      <c r="J51" s="186"/>
      <c r="K51" s="187"/>
      <c r="L51" s="280">
        <f>ROUND((PI()*((F51/200)^2))/2*(J51)*1000,0)</f>
        <v>0</v>
      </c>
      <c r="M51" s="281"/>
      <c r="N51" s="81"/>
      <c r="O51" s="82"/>
      <c r="P51" s="83"/>
      <c r="Q51" s="83"/>
      <c r="R51" s="84"/>
      <c r="S51" s="85"/>
      <c r="T51" s="82"/>
      <c r="U51" s="40"/>
      <c r="V51" s="257">
        <v>8</v>
      </c>
      <c r="W51" s="207"/>
      <c r="X51" s="173"/>
      <c r="Y51" s="173"/>
      <c r="Z51" s="173" t="e">
        <f>IF((((+AG51+AG52)/1000)/AE51)&lt;0.0245,6,1)</f>
        <v>#DIV/0!</v>
      </c>
      <c r="AA51" s="176"/>
      <c r="AB51" s="177"/>
      <c r="AC51" s="176"/>
      <c r="AD51" s="177"/>
      <c r="AE51" s="186"/>
      <c r="AF51" s="187"/>
      <c r="AG51" s="280">
        <f>ROUND((PI()*((AA51/200)^2))/2*(AE51)*1000,0)</f>
        <v>0</v>
      </c>
      <c r="AH51" s="281"/>
      <c r="AI51" s="81"/>
      <c r="AJ51" s="86"/>
      <c r="AK51" s="87"/>
      <c r="AL51" s="87"/>
      <c r="AM51" s="88"/>
      <c r="AN51" s="85"/>
      <c r="AO51" s="82"/>
      <c r="AP51" s="35"/>
    </row>
    <row r="52" spans="1:42" ht="12.75" customHeight="1" thickBot="1">
      <c r="A52" s="208"/>
      <c r="B52" s="208"/>
      <c r="C52" s="174"/>
      <c r="D52" s="174"/>
      <c r="E52" s="175"/>
      <c r="F52" s="178"/>
      <c r="G52" s="179"/>
      <c r="H52" s="178"/>
      <c r="I52" s="179"/>
      <c r="J52" s="188"/>
      <c r="K52" s="189"/>
      <c r="L52" s="282">
        <f>ROUND((PI()*((H51/200)^2))/2*(J51)*1000,0)</f>
        <v>0</v>
      </c>
      <c r="M52" s="283"/>
      <c r="N52" s="80"/>
      <c r="O52" s="52"/>
      <c r="P52" s="53"/>
      <c r="Q52" s="53"/>
      <c r="R52" s="79"/>
      <c r="S52" s="178"/>
      <c r="T52" s="179"/>
      <c r="U52" s="41"/>
      <c r="V52" s="258"/>
      <c r="W52" s="208"/>
      <c r="X52" s="174"/>
      <c r="Y52" s="174"/>
      <c r="Z52" s="175"/>
      <c r="AA52" s="178"/>
      <c r="AB52" s="179"/>
      <c r="AC52" s="178"/>
      <c r="AD52" s="179"/>
      <c r="AE52" s="188"/>
      <c r="AF52" s="189"/>
      <c r="AG52" s="282">
        <f>ROUND((PI()*((AC51/200)^2))/2*(AE51)*1000,0)</f>
        <v>0</v>
      </c>
      <c r="AH52" s="283"/>
      <c r="AI52" s="80"/>
      <c r="AJ52" s="52"/>
      <c r="AK52" s="53"/>
      <c r="AL52" s="53"/>
      <c r="AM52" s="79"/>
      <c r="AN52" s="178"/>
      <c r="AO52" s="179"/>
      <c r="AP52" s="36"/>
    </row>
    <row r="53" spans="1:42" ht="12.75" customHeight="1">
      <c r="A53" s="207">
        <v>9</v>
      </c>
      <c r="B53" s="207"/>
      <c r="C53" s="173"/>
      <c r="D53" s="173"/>
      <c r="E53" s="173" t="e">
        <f>IF((((+L53+L54)/1000)/J53)&lt;0.0245,6,1)</f>
        <v>#DIV/0!</v>
      </c>
      <c r="F53" s="176"/>
      <c r="G53" s="177"/>
      <c r="H53" s="176"/>
      <c r="I53" s="177"/>
      <c r="J53" s="186"/>
      <c r="K53" s="187"/>
      <c r="L53" s="280">
        <f>ROUND((PI()*((F53/200)^2))/2*(J53)*1000,0)</f>
        <v>0</v>
      </c>
      <c r="M53" s="281"/>
      <c r="N53" s="81"/>
      <c r="O53" s="82"/>
      <c r="P53" s="83"/>
      <c r="Q53" s="83"/>
      <c r="R53" s="84"/>
      <c r="S53" s="85"/>
      <c r="T53" s="82"/>
      <c r="U53" s="40"/>
      <c r="V53" s="257">
        <v>9</v>
      </c>
      <c r="W53" s="207"/>
      <c r="X53" s="173"/>
      <c r="Y53" s="173"/>
      <c r="Z53" s="173" t="e">
        <f>IF((((+AG53+AG54)/1000)/AE53)&lt;0.0245,6,1)</f>
        <v>#DIV/0!</v>
      </c>
      <c r="AA53" s="176"/>
      <c r="AB53" s="177"/>
      <c r="AC53" s="176"/>
      <c r="AD53" s="177"/>
      <c r="AE53" s="186"/>
      <c r="AF53" s="187"/>
      <c r="AG53" s="280">
        <f>ROUND((PI()*((AA53/200)^2))/2*(AE53)*1000,0)</f>
        <v>0</v>
      </c>
      <c r="AH53" s="281"/>
      <c r="AI53" s="81"/>
      <c r="AJ53" s="86"/>
      <c r="AK53" s="87"/>
      <c r="AL53" s="87"/>
      <c r="AM53" s="88"/>
      <c r="AN53" s="85"/>
      <c r="AO53" s="82"/>
      <c r="AP53" s="35"/>
    </row>
    <row r="54" spans="1:42" ht="12.75" customHeight="1" thickBot="1">
      <c r="A54" s="208"/>
      <c r="B54" s="208"/>
      <c r="C54" s="174"/>
      <c r="D54" s="174"/>
      <c r="E54" s="175"/>
      <c r="F54" s="178"/>
      <c r="G54" s="179"/>
      <c r="H54" s="178"/>
      <c r="I54" s="179"/>
      <c r="J54" s="188"/>
      <c r="K54" s="189"/>
      <c r="L54" s="282">
        <f>ROUND((PI()*((H53/200)^2))/2*(J53)*1000,0)</f>
        <v>0</v>
      </c>
      <c r="M54" s="283"/>
      <c r="N54" s="80"/>
      <c r="O54" s="52"/>
      <c r="P54" s="53"/>
      <c r="Q54" s="53"/>
      <c r="R54" s="79"/>
      <c r="S54" s="178"/>
      <c r="T54" s="179"/>
      <c r="U54" s="41"/>
      <c r="V54" s="258"/>
      <c r="W54" s="208"/>
      <c r="X54" s="174"/>
      <c r="Y54" s="174"/>
      <c r="Z54" s="175"/>
      <c r="AA54" s="178"/>
      <c r="AB54" s="179"/>
      <c r="AC54" s="178"/>
      <c r="AD54" s="179"/>
      <c r="AE54" s="188"/>
      <c r="AF54" s="189"/>
      <c r="AG54" s="282">
        <f>ROUND((PI()*((AC53/200)^2))/2*(AE53)*1000,0)</f>
        <v>0</v>
      </c>
      <c r="AH54" s="283"/>
      <c r="AI54" s="80"/>
      <c r="AJ54" s="52"/>
      <c r="AK54" s="53"/>
      <c r="AL54" s="53"/>
      <c r="AM54" s="79"/>
      <c r="AN54" s="178"/>
      <c r="AO54" s="179"/>
      <c r="AP54" s="36"/>
    </row>
    <row r="55" spans="1:42" ht="12.75" customHeight="1">
      <c r="A55" s="209">
        <v>0</v>
      </c>
      <c r="B55" s="210"/>
      <c r="C55" s="173"/>
      <c r="D55" s="173"/>
      <c r="E55" s="173" t="e">
        <f>IF((((+L55+L56)/1000)/J55)&lt;0.0245,6,1)</f>
        <v>#DIV/0!</v>
      </c>
      <c r="F55" s="176"/>
      <c r="G55" s="177"/>
      <c r="H55" s="176"/>
      <c r="I55" s="177"/>
      <c r="J55" s="186"/>
      <c r="K55" s="187"/>
      <c r="L55" s="280">
        <f>ROUND((PI()*((F55/200)^2))/2*(J55)*1000,0)</f>
        <v>0</v>
      </c>
      <c r="M55" s="281"/>
      <c r="N55" s="81"/>
      <c r="O55" s="82"/>
      <c r="P55" s="83"/>
      <c r="Q55" s="83"/>
      <c r="R55" s="84"/>
      <c r="S55" s="85"/>
      <c r="T55" s="82"/>
      <c r="U55" s="40"/>
      <c r="V55" s="261">
        <v>0</v>
      </c>
      <c r="W55" s="210"/>
      <c r="X55" s="173"/>
      <c r="Y55" s="173"/>
      <c r="Z55" s="173" t="e">
        <f>IF((((+AG55+AG56)/1000)/AE55)&lt;0.0245,6,1)</f>
        <v>#DIV/0!</v>
      </c>
      <c r="AA55" s="176"/>
      <c r="AB55" s="177"/>
      <c r="AC55" s="176"/>
      <c r="AD55" s="177"/>
      <c r="AE55" s="186"/>
      <c r="AF55" s="187"/>
      <c r="AG55" s="280">
        <f>ROUND((PI()*((AA55/200)^2))/2*(AE55)*1000,0)</f>
        <v>0</v>
      </c>
      <c r="AH55" s="281"/>
      <c r="AI55" s="81"/>
      <c r="AJ55" s="86"/>
      <c r="AK55" s="87"/>
      <c r="AL55" s="87"/>
      <c r="AM55" s="88"/>
      <c r="AN55" s="85"/>
      <c r="AO55" s="82"/>
      <c r="AP55" s="37"/>
    </row>
    <row r="56" spans="1:42" ht="12.75" customHeight="1" thickBot="1">
      <c r="A56" s="211"/>
      <c r="B56" s="212"/>
      <c r="C56" s="174"/>
      <c r="D56" s="174"/>
      <c r="E56" s="175"/>
      <c r="F56" s="178"/>
      <c r="G56" s="179"/>
      <c r="H56" s="178"/>
      <c r="I56" s="179"/>
      <c r="J56" s="188"/>
      <c r="K56" s="189"/>
      <c r="L56" s="282">
        <f>ROUND((PI()*((H55/200)^2))/2*(J55)*1000,0)</f>
        <v>0</v>
      </c>
      <c r="M56" s="283"/>
      <c r="N56" s="80"/>
      <c r="O56" s="52"/>
      <c r="P56" s="53"/>
      <c r="Q56" s="53"/>
      <c r="R56" s="79"/>
      <c r="S56" s="178"/>
      <c r="T56" s="179"/>
      <c r="U56" s="41"/>
      <c r="V56" s="262"/>
      <c r="W56" s="212"/>
      <c r="X56" s="174"/>
      <c r="Y56" s="174"/>
      <c r="Z56" s="175"/>
      <c r="AA56" s="178"/>
      <c r="AB56" s="179"/>
      <c r="AC56" s="178"/>
      <c r="AD56" s="179"/>
      <c r="AE56" s="188"/>
      <c r="AF56" s="189"/>
      <c r="AG56" s="282">
        <f>ROUND((PI()*((AC55/200)^2))/2*(AE55)*1000,0)</f>
        <v>0</v>
      </c>
      <c r="AH56" s="283"/>
      <c r="AI56" s="80"/>
      <c r="AJ56" s="52"/>
      <c r="AK56" s="53"/>
      <c r="AL56" s="53"/>
      <c r="AM56" s="79"/>
      <c r="AN56" s="178"/>
      <c r="AO56" s="179"/>
      <c r="AP56" s="36"/>
    </row>
    <row r="57" spans="1:42" ht="16.5" customHeight="1">
      <c r="A57" s="245" t="s">
        <v>34</v>
      </c>
      <c r="B57" s="245"/>
      <c r="C57" s="245"/>
      <c r="D57" s="245"/>
      <c r="E57" s="245"/>
      <c r="F57" s="193"/>
      <c r="G57" s="194"/>
      <c r="H57" s="194"/>
      <c r="I57" s="194"/>
      <c r="J57" s="195"/>
      <c r="K57" s="193"/>
      <c r="L57" s="194"/>
      <c r="M57" s="195"/>
      <c r="N57" s="20" t="s">
        <v>40</v>
      </c>
      <c r="O57" s="20"/>
      <c r="P57" s="20"/>
      <c r="Q57" s="20"/>
      <c r="R57" s="20"/>
      <c r="S57" s="193"/>
      <c r="T57" s="194"/>
      <c r="U57" s="243"/>
      <c r="V57" s="244" t="s">
        <v>34</v>
      </c>
      <c r="W57" s="245"/>
      <c r="X57" s="245"/>
      <c r="Y57" s="245"/>
      <c r="Z57" s="245"/>
      <c r="AA57" s="245"/>
      <c r="AB57" s="193"/>
      <c r="AC57" s="194"/>
      <c r="AD57" s="194"/>
      <c r="AE57" s="194"/>
      <c r="AF57" s="195"/>
      <c r="AG57" s="193"/>
      <c r="AH57" s="194"/>
      <c r="AI57" s="195"/>
      <c r="AJ57" s="180" t="s">
        <v>49</v>
      </c>
      <c r="AK57" s="190"/>
      <c r="AL57" s="190"/>
      <c r="AM57" s="191"/>
      <c r="AN57" s="193"/>
      <c r="AO57" s="194"/>
      <c r="AP57" s="195"/>
    </row>
    <row r="58" spans="1:42" ht="16.5" customHeight="1">
      <c r="A58" s="247" t="s">
        <v>35</v>
      </c>
      <c r="B58" s="247"/>
      <c r="C58" s="247"/>
      <c r="D58" s="247"/>
      <c r="E58" s="247"/>
      <c r="F58" s="196"/>
      <c r="G58" s="196"/>
      <c r="H58" s="196"/>
      <c r="I58" s="196"/>
      <c r="J58" s="196"/>
      <c r="K58" s="196"/>
      <c r="L58" s="196"/>
      <c r="M58" s="196"/>
      <c r="N58" s="20" t="s">
        <v>41</v>
      </c>
      <c r="O58" s="20"/>
      <c r="P58" s="20"/>
      <c r="Q58" s="20"/>
      <c r="R58" s="20"/>
      <c r="S58" s="196"/>
      <c r="T58" s="196"/>
      <c r="U58" s="255"/>
      <c r="V58" s="246" t="s">
        <v>35</v>
      </c>
      <c r="W58" s="247"/>
      <c r="X58" s="247"/>
      <c r="Y58" s="247"/>
      <c r="Z58" s="247"/>
      <c r="AA58" s="247"/>
      <c r="AB58" s="196"/>
      <c r="AC58" s="196"/>
      <c r="AD58" s="196"/>
      <c r="AE58" s="196"/>
      <c r="AF58" s="196"/>
      <c r="AG58" s="196"/>
      <c r="AH58" s="196"/>
      <c r="AI58" s="196"/>
      <c r="AJ58" s="180" t="s">
        <v>50</v>
      </c>
      <c r="AK58" s="192"/>
      <c r="AL58" s="192"/>
      <c r="AM58" s="191"/>
      <c r="AN58" s="196"/>
      <c r="AO58" s="196"/>
      <c r="AP58" s="196"/>
    </row>
    <row r="59" spans="1:42" ht="16.5" customHeight="1">
      <c r="A59" s="250" t="s">
        <v>36</v>
      </c>
      <c r="B59" s="250"/>
      <c r="C59" s="250"/>
      <c r="D59" s="250"/>
      <c r="E59" s="250"/>
      <c r="F59" s="197"/>
      <c r="G59" s="197"/>
      <c r="H59" s="197"/>
      <c r="I59" s="197"/>
      <c r="J59" s="197"/>
      <c r="K59" s="197"/>
      <c r="L59" s="197"/>
      <c r="M59" s="197"/>
      <c r="N59" s="20" t="s">
        <v>42</v>
      </c>
      <c r="O59" s="20"/>
      <c r="P59" s="20"/>
      <c r="Q59" s="20"/>
      <c r="R59" s="20"/>
      <c r="S59" s="197"/>
      <c r="T59" s="197"/>
      <c r="U59" s="256"/>
      <c r="V59" s="251" t="s">
        <v>36</v>
      </c>
      <c r="W59" s="250"/>
      <c r="X59" s="250"/>
      <c r="Y59" s="250"/>
      <c r="Z59" s="250"/>
      <c r="AA59" s="250"/>
      <c r="AB59" s="197"/>
      <c r="AC59" s="197"/>
      <c r="AD59" s="197"/>
      <c r="AE59" s="197"/>
      <c r="AF59" s="197"/>
      <c r="AG59" s="197"/>
      <c r="AH59" s="197"/>
      <c r="AI59" s="197"/>
      <c r="AJ59" s="9"/>
      <c r="AK59" s="9"/>
      <c r="AL59" s="9"/>
      <c r="AM59" s="9"/>
      <c r="AN59" s="197"/>
      <c r="AO59" s="197"/>
      <c r="AP59" s="197"/>
    </row>
    <row r="60" spans="1:42" ht="16.5" customHeight="1">
      <c r="A60" s="247" t="s">
        <v>37</v>
      </c>
      <c r="B60" s="247"/>
      <c r="C60" s="247"/>
      <c r="D60" s="247"/>
      <c r="E60" s="247"/>
      <c r="F60" s="196"/>
      <c r="G60" s="196"/>
      <c r="H60" s="196"/>
      <c r="I60" s="196"/>
      <c r="J60" s="196"/>
      <c r="K60" s="196"/>
      <c r="L60" s="196"/>
      <c r="M60" s="196"/>
      <c r="N60" s="20" t="s">
        <v>43</v>
      </c>
      <c r="O60" s="20"/>
      <c r="P60" s="20"/>
      <c r="Q60" s="20"/>
      <c r="R60" s="20"/>
      <c r="S60" s="196"/>
      <c r="T60" s="196"/>
      <c r="U60" s="255"/>
      <c r="V60" s="246" t="s">
        <v>37</v>
      </c>
      <c r="W60" s="247"/>
      <c r="X60" s="247"/>
      <c r="Y60" s="247"/>
      <c r="Z60" s="247"/>
      <c r="AA60" s="247"/>
      <c r="AB60" s="196"/>
      <c r="AC60" s="196"/>
      <c r="AD60" s="196"/>
      <c r="AE60" s="196"/>
      <c r="AF60" s="196"/>
      <c r="AG60" s="196"/>
      <c r="AH60" s="196"/>
      <c r="AI60" s="196"/>
      <c r="AJ60" s="180" t="s">
        <v>51</v>
      </c>
      <c r="AK60" s="181"/>
      <c r="AL60" s="181"/>
      <c r="AM60" s="182"/>
      <c r="AN60" s="196"/>
      <c r="AO60" s="196"/>
      <c r="AP60" s="196"/>
    </row>
    <row r="61" spans="1:42" ht="16.5" customHeight="1">
      <c r="A61" s="250" t="s">
        <v>38</v>
      </c>
      <c r="B61" s="250"/>
      <c r="C61" s="250"/>
      <c r="D61" s="250"/>
      <c r="E61" s="250"/>
      <c r="F61" s="197"/>
      <c r="G61" s="197"/>
      <c r="H61" s="197"/>
      <c r="I61" s="197"/>
      <c r="J61" s="197"/>
      <c r="K61" s="197"/>
      <c r="L61" s="197"/>
      <c r="M61" s="197"/>
      <c r="N61" s="20" t="s">
        <v>44</v>
      </c>
      <c r="O61" s="20"/>
      <c r="P61" s="20"/>
      <c r="Q61" s="20"/>
      <c r="R61" s="20"/>
      <c r="S61" s="197"/>
      <c r="T61" s="197"/>
      <c r="U61" s="256"/>
      <c r="V61" s="251" t="s">
        <v>38</v>
      </c>
      <c r="W61" s="250"/>
      <c r="X61" s="250"/>
      <c r="Y61" s="250"/>
      <c r="Z61" s="250"/>
      <c r="AA61" s="250"/>
      <c r="AB61" s="197"/>
      <c r="AC61" s="197"/>
      <c r="AD61" s="197"/>
      <c r="AE61" s="197"/>
      <c r="AF61" s="197"/>
      <c r="AG61" s="197"/>
      <c r="AH61" s="197"/>
      <c r="AI61" s="197"/>
      <c r="AJ61" s="9"/>
      <c r="AK61" s="9"/>
      <c r="AL61" s="9"/>
      <c r="AM61" s="9"/>
      <c r="AN61" s="260"/>
      <c r="AO61" s="260"/>
      <c r="AP61" s="260"/>
    </row>
    <row r="62" spans="1:42" ht="16.5" customHeight="1">
      <c r="A62" s="247" t="s">
        <v>39</v>
      </c>
      <c r="B62" s="247"/>
      <c r="C62" s="247"/>
      <c r="D62" s="247"/>
      <c r="E62" s="247"/>
      <c r="F62" s="196"/>
      <c r="G62" s="196"/>
      <c r="H62" s="196"/>
      <c r="I62" s="196"/>
      <c r="J62" s="196"/>
      <c r="K62" s="196"/>
      <c r="L62" s="196"/>
      <c r="M62" s="196"/>
      <c r="N62" s="1"/>
      <c r="O62" s="1"/>
      <c r="P62" s="1"/>
      <c r="Q62" s="1"/>
      <c r="R62" s="1"/>
      <c r="S62" s="196"/>
      <c r="T62" s="196"/>
      <c r="U62" s="255"/>
      <c r="V62" s="246" t="s">
        <v>39</v>
      </c>
      <c r="W62" s="247"/>
      <c r="X62" s="247"/>
      <c r="Y62" s="247"/>
      <c r="Z62" s="247"/>
      <c r="AA62" s="247"/>
      <c r="AB62" s="196"/>
      <c r="AC62" s="196"/>
      <c r="AD62" s="196"/>
      <c r="AE62" s="196"/>
      <c r="AF62" s="196"/>
      <c r="AG62" s="196"/>
      <c r="AH62" s="196"/>
      <c r="AI62" s="196"/>
      <c r="AJ62" s="180" t="s">
        <v>52</v>
      </c>
      <c r="AK62" s="181"/>
      <c r="AL62" s="181"/>
      <c r="AM62" s="182"/>
      <c r="AN62" s="252"/>
      <c r="AO62" s="253"/>
      <c r="AP62" s="254"/>
    </row>
    <row r="63" spans="1:42" ht="16.5" customHeight="1">
      <c r="A63" s="199" t="s">
        <v>56</v>
      </c>
      <c r="B63" s="199"/>
      <c r="C63" s="199"/>
      <c r="D63" s="199"/>
      <c r="E63" s="199"/>
      <c r="F63" s="197"/>
      <c r="G63" s="197"/>
      <c r="H63" s="197"/>
      <c r="I63" s="197"/>
      <c r="J63" s="197"/>
      <c r="K63" s="200">
        <f>SUM(L17:M56)</f>
        <v>0</v>
      </c>
      <c r="L63" s="204"/>
      <c r="M63" s="205"/>
      <c r="N63" s="44"/>
      <c r="O63" s="23"/>
      <c r="P63" s="23"/>
      <c r="Q63" s="23"/>
      <c r="R63" s="45"/>
      <c r="S63" s="203">
        <f>SUM(S17:T56)</f>
        <v>0</v>
      </c>
      <c r="T63" s="201"/>
      <c r="U63" s="206"/>
      <c r="V63" s="198" t="s">
        <v>56</v>
      </c>
      <c r="W63" s="199"/>
      <c r="X63" s="199"/>
      <c r="Y63" s="199"/>
      <c r="Z63" s="199"/>
      <c r="AA63" s="199"/>
      <c r="AB63" s="197"/>
      <c r="AC63" s="197"/>
      <c r="AD63" s="197"/>
      <c r="AE63" s="197"/>
      <c r="AF63" s="197"/>
      <c r="AG63" s="200">
        <f>SUM(AG17:AH56)</f>
        <v>0</v>
      </c>
      <c r="AH63" s="201"/>
      <c r="AI63" s="202"/>
      <c r="AJ63" s="183" t="s">
        <v>53</v>
      </c>
      <c r="AK63" s="184"/>
      <c r="AL63" s="184"/>
      <c r="AM63" s="185"/>
      <c r="AN63" s="203">
        <f>SUM(AN17:AO56)</f>
        <v>0</v>
      </c>
      <c r="AO63" s="201"/>
      <c r="AP63" s="202"/>
    </row>
    <row r="64" spans="1:42" ht="12.7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row>
    <row r="65" spans="2:43" ht="12.75">
      <c r="B65" s="57" t="s">
        <v>98</v>
      </c>
      <c r="C65" s="58"/>
      <c r="D65" s="58"/>
      <c r="E65" s="58"/>
      <c r="F65" s="58"/>
      <c r="G65" s="58"/>
      <c r="H65" s="58"/>
      <c r="I65" s="58"/>
      <c r="J65" s="58"/>
      <c r="K65" s="58"/>
      <c r="L65" s="58"/>
      <c r="M65" s="58"/>
      <c r="N65" s="59"/>
      <c r="O65" s="72"/>
      <c r="P65" s="57" t="s">
        <v>99</v>
      </c>
      <c r="Q65" s="58"/>
      <c r="R65" s="58"/>
      <c r="S65" s="58"/>
      <c r="T65" s="58"/>
      <c r="U65" s="59"/>
      <c r="V65" s="6"/>
      <c r="W65" s="18"/>
      <c r="X65" s="57" t="s">
        <v>111</v>
      </c>
      <c r="Y65" s="58"/>
      <c r="Z65" s="58"/>
      <c r="AA65" s="58"/>
      <c r="AB65" s="58"/>
      <c r="AC65" s="59"/>
      <c r="AD65" s="6"/>
      <c r="AF65" s="57" t="s">
        <v>127</v>
      </c>
      <c r="AG65" s="58"/>
      <c r="AH65" s="58"/>
      <c r="AI65" s="58"/>
      <c r="AJ65" s="58"/>
      <c r="AK65" s="58"/>
      <c r="AL65" s="58"/>
      <c r="AM65" s="58"/>
      <c r="AN65" s="58"/>
      <c r="AO65" s="59"/>
      <c r="AP65" s="1"/>
      <c r="AQ65" s="1"/>
    </row>
    <row r="66" spans="2:41" ht="12.75">
      <c r="B66" s="60" t="s">
        <v>64</v>
      </c>
      <c r="C66" s="18"/>
      <c r="D66" s="18"/>
      <c r="E66" s="18"/>
      <c r="F66" s="18"/>
      <c r="G66" s="6" t="s">
        <v>85</v>
      </c>
      <c r="H66" s="18"/>
      <c r="I66" s="18" t="s">
        <v>75</v>
      </c>
      <c r="J66" s="18"/>
      <c r="K66" s="18"/>
      <c r="L66" s="18"/>
      <c r="M66" s="71" t="s">
        <v>93</v>
      </c>
      <c r="N66" s="77"/>
      <c r="O66" s="17"/>
      <c r="P66" s="60" t="s">
        <v>100</v>
      </c>
      <c r="Q66" s="18"/>
      <c r="R66" s="18"/>
      <c r="S66" s="18"/>
      <c r="T66" s="71" t="s">
        <v>112</v>
      </c>
      <c r="U66" s="76"/>
      <c r="V66" s="18"/>
      <c r="W66" s="18"/>
      <c r="X66" s="60" t="s">
        <v>119</v>
      </c>
      <c r="Y66" s="18"/>
      <c r="Z66" s="18"/>
      <c r="AA66" s="18"/>
      <c r="AB66" s="18"/>
      <c r="AC66" s="62">
        <v>1</v>
      </c>
      <c r="AD66" s="70"/>
      <c r="AF66" s="60" t="s">
        <v>128</v>
      </c>
      <c r="AG66" s="18"/>
      <c r="AH66" s="18"/>
      <c r="AI66" s="22">
        <v>1</v>
      </c>
      <c r="AJ66" s="18" t="s">
        <v>132</v>
      </c>
      <c r="AK66" s="18"/>
      <c r="AL66" s="18"/>
      <c r="AM66" s="18"/>
      <c r="AN66" s="18"/>
      <c r="AO66" s="47">
        <v>5</v>
      </c>
    </row>
    <row r="67" spans="2:41" ht="12.75">
      <c r="B67" s="60" t="s">
        <v>65</v>
      </c>
      <c r="C67" s="18"/>
      <c r="D67" s="18"/>
      <c r="E67" s="18"/>
      <c r="F67" s="18"/>
      <c r="G67" s="6" t="s">
        <v>86</v>
      </c>
      <c r="H67" s="18"/>
      <c r="I67" s="18" t="s">
        <v>76</v>
      </c>
      <c r="J67" s="18"/>
      <c r="K67" s="18"/>
      <c r="L67" s="18"/>
      <c r="M67" s="71" t="s">
        <v>55</v>
      </c>
      <c r="N67" s="77"/>
      <c r="O67" s="17"/>
      <c r="P67" s="60" t="s">
        <v>101</v>
      </c>
      <c r="Q67" s="18"/>
      <c r="R67" s="18"/>
      <c r="S67" s="18"/>
      <c r="T67" s="71" t="s">
        <v>113</v>
      </c>
      <c r="U67" s="76"/>
      <c r="V67" s="18"/>
      <c r="W67" s="18"/>
      <c r="X67" s="60" t="s">
        <v>120</v>
      </c>
      <c r="Y67" s="18"/>
      <c r="Z67" s="18"/>
      <c r="AA67" s="18"/>
      <c r="AB67" s="18"/>
      <c r="AC67" s="61">
        <v>2</v>
      </c>
      <c r="AD67" s="18"/>
      <c r="AF67" s="60" t="s">
        <v>129</v>
      </c>
      <c r="AG67" s="18"/>
      <c r="AH67" s="18"/>
      <c r="AI67" s="22">
        <v>2</v>
      </c>
      <c r="AJ67" s="18" t="s">
        <v>133</v>
      </c>
      <c r="AK67" s="18"/>
      <c r="AL67" s="18"/>
      <c r="AM67" s="18"/>
      <c r="AN67" s="18"/>
      <c r="AO67" s="47">
        <v>6</v>
      </c>
    </row>
    <row r="68" spans="2:41" ht="12.75">
      <c r="B68" s="60" t="s">
        <v>66</v>
      </c>
      <c r="C68" s="18"/>
      <c r="D68" s="18"/>
      <c r="E68" s="18"/>
      <c r="F68" s="18"/>
      <c r="G68" s="6" t="s">
        <v>59</v>
      </c>
      <c r="H68" s="18"/>
      <c r="I68" s="18" t="s">
        <v>77</v>
      </c>
      <c r="J68" s="18"/>
      <c r="K68" s="18"/>
      <c r="L68" s="18"/>
      <c r="M68" s="71" t="s">
        <v>58</v>
      </c>
      <c r="N68" s="77"/>
      <c r="O68" s="17"/>
      <c r="P68" s="60" t="s">
        <v>102</v>
      </c>
      <c r="Q68" s="18"/>
      <c r="R68" s="18"/>
      <c r="S68" s="18"/>
      <c r="T68" s="71" t="s">
        <v>23</v>
      </c>
      <c r="U68" s="76"/>
      <c r="V68" s="18"/>
      <c r="W68" s="18"/>
      <c r="X68" s="60" t="s">
        <v>124</v>
      </c>
      <c r="Y68" s="18"/>
      <c r="Z68" s="18"/>
      <c r="AA68" s="18"/>
      <c r="AB68" s="18"/>
      <c r="AC68" s="61">
        <v>6</v>
      </c>
      <c r="AD68" s="18"/>
      <c r="AF68" s="60" t="s">
        <v>130</v>
      </c>
      <c r="AG68" s="18"/>
      <c r="AH68" s="18"/>
      <c r="AI68" s="22">
        <v>3</v>
      </c>
      <c r="AJ68" s="18" t="s">
        <v>134</v>
      </c>
      <c r="AK68" s="18"/>
      <c r="AL68" s="18"/>
      <c r="AM68" s="18"/>
      <c r="AN68" s="18"/>
      <c r="AO68" s="47">
        <v>7</v>
      </c>
    </row>
    <row r="69" spans="2:41" ht="12.75">
      <c r="B69" s="60" t="s">
        <v>67</v>
      </c>
      <c r="C69" s="18"/>
      <c r="D69" s="18"/>
      <c r="E69" s="18"/>
      <c r="F69" s="18"/>
      <c r="G69" s="6" t="s">
        <v>62</v>
      </c>
      <c r="H69" s="18"/>
      <c r="I69" s="18" t="s">
        <v>78</v>
      </c>
      <c r="J69" s="18"/>
      <c r="K69" s="18"/>
      <c r="L69" s="18"/>
      <c r="M69" s="71" t="s">
        <v>94</v>
      </c>
      <c r="N69" s="77"/>
      <c r="O69" s="17"/>
      <c r="P69" s="60" t="s">
        <v>103</v>
      </c>
      <c r="Q69" s="18"/>
      <c r="R69" s="18"/>
      <c r="S69" s="18"/>
      <c r="T69" s="71" t="s">
        <v>114</v>
      </c>
      <c r="U69" s="76"/>
      <c r="V69" s="18"/>
      <c r="W69" s="18"/>
      <c r="X69" s="60" t="s">
        <v>121</v>
      </c>
      <c r="Y69" s="18"/>
      <c r="Z69" s="18"/>
      <c r="AA69" s="18"/>
      <c r="AB69" s="18"/>
      <c r="AC69" s="61">
        <v>14</v>
      </c>
      <c r="AD69" s="18"/>
      <c r="AF69" s="63" t="s">
        <v>131</v>
      </c>
      <c r="AG69" s="64"/>
      <c r="AH69" s="64"/>
      <c r="AI69" s="73">
        <v>4</v>
      </c>
      <c r="AJ69" s="64"/>
      <c r="AK69" s="64"/>
      <c r="AL69" s="64"/>
      <c r="AM69" s="64"/>
      <c r="AN69" s="64"/>
      <c r="AO69" s="65"/>
    </row>
    <row r="70" spans="2:41" ht="12.75">
      <c r="B70" s="60" t="s">
        <v>68</v>
      </c>
      <c r="C70" s="18"/>
      <c r="D70" s="18"/>
      <c r="E70" s="18"/>
      <c r="F70" s="18"/>
      <c r="G70" s="6" t="s">
        <v>32</v>
      </c>
      <c r="H70" s="18"/>
      <c r="I70" s="18" t="s">
        <v>79</v>
      </c>
      <c r="J70" s="18"/>
      <c r="K70" s="18"/>
      <c r="L70" s="18"/>
      <c r="M70" s="71" t="s">
        <v>95</v>
      </c>
      <c r="N70" s="77"/>
      <c r="O70" s="17"/>
      <c r="P70" s="60" t="s">
        <v>104</v>
      </c>
      <c r="Q70" s="18"/>
      <c r="R70" s="18"/>
      <c r="S70" s="18"/>
      <c r="T70" s="71" t="s">
        <v>115</v>
      </c>
      <c r="U70" s="76"/>
      <c r="V70" s="18"/>
      <c r="W70" s="18"/>
      <c r="X70" s="60" t="s">
        <v>122</v>
      </c>
      <c r="Y70" s="18"/>
      <c r="Z70" s="18"/>
      <c r="AA70" s="18"/>
      <c r="AB70" s="18"/>
      <c r="AC70" s="61">
        <v>18</v>
      </c>
      <c r="AD70" s="18"/>
      <c r="AE70" s="18"/>
      <c r="AF70" s="18"/>
      <c r="AG70" s="18"/>
      <c r="AH70" s="18"/>
      <c r="AI70" s="18"/>
      <c r="AJ70" s="18"/>
      <c r="AK70" s="18"/>
      <c r="AL70" s="18"/>
      <c r="AM70" s="18"/>
      <c r="AN70" s="1"/>
      <c r="AO70" s="1"/>
    </row>
    <row r="71" spans="2:41" ht="12.75">
      <c r="B71" s="60" t="s">
        <v>69</v>
      </c>
      <c r="C71" s="18"/>
      <c r="D71" s="18"/>
      <c r="E71" s="18"/>
      <c r="F71" s="18"/>
      <c r="G71" s="6" t="s">
        <v>87</v>
      </c>
      <c r="H71" s="18"/>
      <c r="I71" s="18" t="s">
        <v>80</v>
      </c>
      <c r="J71" s="18"/>
      <c r="K71" s="18"/>
      <c r="L71" s="18"/>
      <c r="M71" s="71" t="s">
        <v>57</v>
      </c>
      <c r="N71" s="77"/>
      <c r="O71" s="17"/>
      <c r="P71" s="60" t="s">
        <v>105</v>
      </c>
      <c r="Q71" s="18"/>
      <c r="R71" s="18"/>
      <c r="S71" s="18"/>
      <c r="T71" s="71" t="s">
        <v>60</v>
      </c>
      <c r="U71" s="76"/>
      <c r="V71" s="18"/>
      <c r="W71" s="18"/>
      <c r="X71" s="60" t="s">
        <v>123</v>
      </c>
      <c r="Y71" s="18"/>
      <c r="Z71" s="18"/>
      <c r="AA71" s="18"/>
      <c r="AB71" s="18"/>
      <c r="AC71" s="61">
        <v>19</v>
      </c>
      <c r="AD71" s="18"/>
      <c r="AE71" s="57" t="s">
        <v>135</v>
      </c>
      <c r="AF71" s="58"/>
      <c r="AG71" s="58"/>
      <c r="AH71" s="58"/>
      <c r="AI71" s="58"/>
      <c r="AJ71" s="58"/>
      <c r="AK71" s="58"/>
      <c r="AL71" s="58"/>
      <c r="AM71" s="58"/>
      <c r="AN71" s="55"/>
      <c r="AO71" s="56"/>
    </row>
    <row r="72" spans="2:41" ht="12.75">
      <c r="B72" s="60" t="s">
        <v>70</v>
      </c>
      <c r="C72" s="18"/>
      <c r="D72" s="18"/>
      <c r="E72" s="18"/>
      <c r="F72" s="18"/>
      <c r="G72" s="6" t="s">
        <v>88</v>
      </c>
      <c r="H72" s="18"/>
      <c r="I72" s="18" t="s">
        <v>81</v>
      </c>
      <c r="J72" s="18"/>
      <c r="K72" s="18"/>
      <c r="L72" s="18"/>
      <c r="M72" s="71" t="s">
        <v>54</v>
      </c>
      <c r="N72" s="77"/>
      <c r="O72" s="17"/>
      <c r="P72" s="60" t="s">
        <v>106</v>
      </c>
      <c r="Q72" s="18"/>
      <c r="R72" s="18"/>
      <c r="S72" s="18"/>
      <c r="T72" s="71" t="s">
        <v>89</v>
      </c>
      <c r="U72" s="76"/>
      <c r="V72" s="18"/>
      <c r="W72" s="18"/>
      <c r="X72" s="60" t="s">
        <v>126</v>
      </c>
      <c r="Y72" s="18"/>
      <c r="Z72" s="18"/>
      <c r="AA72" s="18"/>
      <c r="AB72" s="18"/>
      <c r="AC72" s="61">
        <v>20</v>
      </c>
      <c r="AD72" s="18"/>
      <c r="AE72" s="8" t="s">
        <v>136</v>
      </c>
      <c r="AF72" s="18"/>
      <c r="AG72" s="18"/>
      <c r="AH72" s="18"/>
      <c r="AI72" s="22">
        <v>1</v>
      </c>
      <c r="AJ72" s="18"/>
      <c r="AK72" s="66" t="s">
        <v>137</v>
      </c>
      <c r="AL72" s="71"/>
      <c r="AM72" s="71"/>
      <c r="AN72" s="71"/>
      <c r="AO72" s="47">
        <v>2</v>
      </c>
    </row>
    <row r="73" spans="2:41" ht="12.75">
      <c r="B73" s="60" t="s">
        <v>71</v>
      </c>
      <c r="C73" s="18"/>
      <c r="D73" s="18"/>
      <c r="E73" s="18"/>
      <c r="F73" s="18"/>
      <c r="G73" s="6" t="s">
        <v>89</v>
      </c>
      <c r="H73" s="18"/>
      <c r="I73" s="18" t="s">
        <v>82</v>
      </c>
      <c r="J73" s="18"/>
      <c r="K73" s="18"/>
      <c r="L73" s="18"/>
      <c r="M73" s="71" t="s">
        <v>96</v>
      </c>
      <c r="N73" s="77"/>
      <c r="O73" s="17"/>
      <c r="P73" s="60" t="s">
        <v>107</v>
      </c>
      <c r="Q73" s="18"/>
      <c r="R73" s="18"/>
      <c r="S73" s="18"/>
      <c r="T73" s="71" t="s">
        <v>116</v>
      </c>
      <c r="U73" s="76"/>
      <c r="V73" s="18"/>
      <c r="W73" s="18"/>
      <c r="X73" s="63" t="s">
        <v>125</v>
      </c>
      <c r="Y73" s="64"/>
      <c r="Z73" s="64"/>
      <c r="AA73" s="64"/>
      <c r="AB73" s="64"/>
      <c r="AC73" s="65">
        <v>99</v>
      </c>
      <c r="AD73" s="18"/>
      <c r="AE73" s="8" t="s">
        <v>138</v>
      </c>
      <c r="AF73" s="1"/>
      <c r="AG73" s="1"/>
      <c r="AH73" s="1"/>
      <c r="AI73" s="22">
        <v>3</v>
      </c>
      <c r="AJ73" s="18"/>
      <c r="AK73" s="6" t="s">
        <v>139</v>
      </c>
      <c r="AL73" s="18"/>
      <c r="AM73" s="18"/>
      <c r="AN73" s="1"/>
      <c r="AO73" s="47">
        <v>4</v>
      </c>
    </row>
    <row r="74" spans="2:41" ht="12.75">
      <c r="B74" s="60" t="s">
        <v>72</v>
      </c>
      <c r="C74" s="18"/>
      <c r="D74" s="18"/>
      <c r="E74" s="18"/>
      <c r="F74" s="18"/>
      <c r="G74" s="6" t="s">
        <v>90</v>
      </c>
      <c r="H74" s="18"/>
      <c r="I74" s="18" t="s">
        <v>83</v>
      </c>
      <c r="J74" s="18"/>
      <c r="K74" s="18"/>
      <c r="L74" s="18"/>
      <c r="M74" s="71" t="s">
        <v>97</v>
      </c>
      <c r="N74" s="77"/>
      <c r="O74" s="17"/>
      <c r="P74" s="60" t="s">
        <v>108</v>
      </c>
      <c r="Q74" s="18"/>
      <c r="R74" s="18"/>
      <c r="S74" s="18"/>
      <c r="T74" s="71" t="s">
        <v>117</v>
      </c>
      <c r="U74" s="76"/>
      <c r="V74" s="18"/>
      <c r="W74" s="18"/>
      <c r="X74" s="18"/>
      <c r="Y74" s="18"/>
      <c r="Z74" s="18"/>
      <c r="AA74" s="18"/>
      <c r="AB74" s="18"/>
      <c r="AC74" s="18"/>
      <c r="AD74" s="18"/>
      <c r="AE74" s="67" t="s">
        <v>140</v>
      </c>
      <c r="AF74" s="1"/>
      <c r="AG74" s="71"/>
      <c r="AH74" s="71"/>
      <c r="AI74" s="22">
        <v>5</v>
      </c>
      <c r="AJ74" s="18"/>
      <c r="AK74" s="18" t="s">
        <v>141</v>
      </c>
      <c r="AL74" s="71"/>
      <c r="AM74" s="71"/>
      <c r="AN74" s="18"/>
      <c r="AO74" s="47">
        <v>6</v>
      </c>
    </row>
    <row r="75" spans="2:41" ht="12.75">
      <c r="B75" s="60" t="s">
        <v>73</v>
      </c>
      <c r="C75" s="18"/>
      <c r="D75" s="18"/>
      <c r="E75" s="18"/>
      <c r="F75" s="18"/>
      <c r="G75" s="6" t="s">
        <v>91</v>
      </c>
      <c r="H75" s="18"/>
      <c r="I75" s="18" t="s">
        <v>84</v>
      </c>
      <c r="J75" s="18"/>
      <c r="K75" s="18"/>
      <c r="L75" s="18"/>
      <c r="M75" s="71" t="s">
        <v>0</v>
      </c>
      <c r="N75" s="77"/>
      <c r="O75" s="17"/>
      <c r="P75" s="60" t="s">
        <v>109</v>
      </c>
      <c r="Q75" s="18"/>
      <c r="R75" s="18"/>
      <c r="S75" s="18"/>
      <c r="T75" s="71" t="s">
        <v>93</v>
      </c>
      <c r="U75" s="76"/>
      <c r="V75" s="18"/>
      <c r="W75" s="17"/>
      <c r="X75" s="17"/>
      <c r="Y75" s="17"/>
      <c r="Z75" s="18"/>
      <c r="AA75" s="18"/>
      <c r="AC75" s="18"/>
      <c r="AD75" s="18"/>
      <c r="AE75" s="69" t="s">
        <v>142</v>
      </c>
      <c r="AF75" s="64"/>
      <c r="AG75" s="64"/>
      <c r="AH75" s="64"/>
      <c r="AI75" s="74">
        <v>7</v>
      </c>
      <c r="AJ75" s="64"/>
      <c r="AK75" s="64" t="s">
        <v>143</v>
      </c>
      <c r="AL75" s="64"/>
      <c r="AM75" s="64"/>
      <c r="AN75" s="64"/>
      <c r="AO75" s="75">
        <v>8</v>
      </c>
    </row>
    <row r="76" spans="2:41" ht="12.75">
      <c r="B76" s="63" t="s">
        <v>74</v>
      </c>
      <c r="C76" s="64"/>
      <c r="D76" s="64"/>
      <c r="E76" s="64"/>
      <c r="F76" s="64"/>
      <c r="G76" s="68" t="s">
        <v>92</v>
      </c>
      <c r="H76" s="64"/>
      <c r="I76" s="64"/>
      <c r="J76" s="64"/>
      <c r="K76" s="64"/>
      <c r="L76" s="64"/>
      <c r="M76" s="64"/>
      <c r="N76" s="65"/>
      <c r="O76" s="18"/>
      <c r="P76" s="63" t="s">
        <v>110</v>
      </c>
      <c r="Q76" s="64"/>
      <c r="R76" s="64"/>
      <c r="S76" s="64"/>
      <c r="T76" s="78" t="s">
        <v>118</v>
      </c>
      <c r="U76" s="45"/>
      <c r="V76" s="18"/>
      <c r="W76" s="17"/>
      <c r="X76" s="17"/>
      <c r="Y76" s="17"/>
      <c r="Z76" s="18"/>
      <c r="AA76" s="18"/>
      <c r="AC76" s="18"/>
      <c r="AD76" s="18"/>
      <c r="AE76" s="18"/>
      <c r="AF76" s="18"/>
      <c r="AG76" s="18"/>
      <c r="AH76" s="18"/>
      <c r="AJ76" s="18"/>
      <c r="AK76" s="18"/>
      <c r="AL76" s="18"/>
      <c r="AM76" s="18"/>
      <c r="AN76" s="18"/>
      <c r="AO76" s="1"/>
    </row>
  </sheetData>
  <sheetProtection password="9643" sheet="1" objects="1" scenarios="1"/>
  <mergeCells count="523">
    <mergeCell ref="AG12:AI13"/>
    <mergeCell ref="AJ12:AL13"/>
    <mergeCell ref="AM12:AN13"/>
    <mergeCell ref="AO12:AP13"/>
    <mergeCell ref="AK8:AP9"/>
    <mergeCell ref="A12:C13"/>
    <mergeCell ref="D12:E13"/>
    <mergeCell ref="F12:G13"/>
    <mergeCell ref="H12:I13"/>
    <mergeCell ref="J12:J13"/>
    <mergeCell ref="K12:K13"/>
    <mergeCell ref="L12:L13"/>
    <mergeCell ref="AB12:AB13"/>
    <mergeCell ref="AC12:AC13"/>
    <mergeCell ref="AG55:AH55"/>
    <mergeCell ref="AG56:AH56"/>
    <mergeCell ref="AC55:AD56"/>
    <mergeCell ref="AE55:AF56"/>
    <mergeCell ref="M12:N13"/>
    <mergeCell ref="K8:T9"/>
    <mergeCell ref="U8:Y9"/>
    <mergeCell ref="Z8:AF9"/>
    <mergeCell ref="AD12:AD13"/>
    <mergeCell ref="AE12:AF13"/>
    <mergeCell ref="AG51:AH51"/>
    <mergeCell ref="AG52:AH52"/>
    <mergeCell ref="AC51:AD52"/>
    <mergeCell ref="AE51:AF52"/>
    <mergeCell ref="AG53:AH53"/>
    <mergeCell ref="AG54:AH54"/>
    <mergeCell ref="AC53:AD54"/>
    <mergeCell ref="AE53:AF54"/>
    <mergeCell ref="AG47:AH47"/>
    <mergeCell ref="AG48:AH48"/>
    <mergeCell ref="AC47:AD48"/>
    <mergeCell ref="AE47:AF48"/>
    <mergeCell ref="AG49:AH49"/>
    <mergeCell ref="AG50:AH50"/>
    <mergeCell ref="AC49:AD50"/>
    <mergeCell ref="AE49:AF50"/>
    <mergeCell ref="AG43:AH43"/>
    <mergeCell ref="AG44:AH44"/>
    <mergeCell ref="AC43:AD44"/>
    <mergeCell ref="AE43:AF44"/>
    <mergeCell ref="AG45:AH45"/>
    <mergeCell ref="AG46:AH46"/>
    <mergeCell ref="AC45:AD46"/>
    <mergeCell ref="AE45:AF46"/>
    <mergeCell ref="AG39:AH39"/>
    <mergeCell ref="AG40:AH40"/>
    <mergeCell ref="AC39:AD40"/>
    <mergeCell ref="AE39:AF40"/>
    <mergeCell ref="AG41:AH41"/>
    <mergeCell ref="AG42:AH42"/>
    <mergeCell ref="AC41:AD42"/>
    <mergeCell ref="AE41:AF42"/>
    <mergeCell ref="AG35:AH35"/>
    <mergeCell ref="AG36:AH36"/>
    <mergeCell ref="AC35:AD36"/>
    <mergeCell ref="AE35:AF36"/>
    <mergeCell ref="AG37:AH37"/>
    <mergeCell ref="AG38:AH38"/>
    <mergeCell ref="AC37:AD38"/>
    <mergeCell ref="AE37:AF38"/>
    <mergeCell ref="AG31:AH31"/>
    <mergeCell ref="AG32:AH32"/>
    <mergeCell ref="AC31:AD32"/>
    <mergeCell ref="AE31:AF32"/>
    <mergeCell ref="AG33:AH33"/>
    <mergeCell ref="AG34:AH34"/>
    <mergeCell ref="AC33:AD34"/>
    <mergeCell ref="AE33:AF34"/>
    <mergeCell ref="AG27:AH27"/>
    <mergeCell ref="AG28:AH28"/>
    <mergeCell ref="AC27:AD28"/>
    <mergeCell ref="AE27:AF28"/>
    <mergeCell ref="AG29:AH29"/>
    <mergeCell ref="AG30:AH30"/>
    <mergeCell ref="AC29:AD30"/>
    <mergeCell ref="AE29:AF30"/>
    <mergeCell ref="AG23:AH23"/>
    <mergeCell ref="AG24:AH24"/>
    <mergeCell ref="AC23:AD24"/>
    <mergeCell ref="AE23:AF24"/>
    <mergeCell ref="AG25:AH25"/>
    <mergeCell ref="AG26:AH26"/>
    <mergeCell ref="AC25:AD26"/>
    <mergeCell ref="AE25:AF26"/>
    <mergeCell ref="AG17:AH17"/>
    <mergeCell ref="AG18:AH18"/>
    <mergeCell ref="AG19:AH19"/>
    <mergeCell ref="AG20:AH20"/>
    <mergeCell ref="AG21:AH21"/>
    <mergeCell ref="AG22:AH22"/>
    <mergeCell ref="L51:M51"/>
    <mergeCell ref="L52:M52"/>
    <mergeCell ref="L53:M53"/>
    <mergeCell ref="L54:M54"/>
    <mergeCell ref="L55:M55"/>
    <mergeCell ref="L56:M56"/>
    <mergeCell ref="L45:M45"/>
    <mergeCell ref="L46:M46"/>
    <mergeCell ref="L47:M47"/>
    <mergeCell ref="L48:M48"/>
    <mergeCell ref="L49:M49"/>
    <mergeCell ref="L50:M50"/>
    <mergeCell ref="L39:M39"/>
    <mergeCell ref="L40:M40"/>
    <mergeCell ref="L41:M41"/>
    <mergeCell ref="L42:M42"/>
    <mergeCell ref="L43:M43"/>
    <mergeCell ref="L44:M44"/>
    <mergeCell ref="L33:M33"/>
    <mergeCell ref="L34:M34"/>
    <mergeCell ref="L35:M35"/>
    <mergeCell ref="L36:M36"/>
    <mergeCell ref="L37:M37"/>
    <mergeCell ref="L38:M38"/>
    <mergeCell ref="L27:M27"/>
    <mergeCell ref="L28:M28"/>
    <mergeCell ref="L29:M29"/>
    <mergeCell ref="L30:M30"/>
    <mergeCell ref="L31:M31"/>
    <mergeCell ref="L32:M32"/>
    <mergeCell ref="H53:I54"/>
    <mergeCell ref="J53:K54"/>
    <mergeCell ref="H55:I56"/>
    <mergeCell ref="J55:K56"/>
    <mergeCell ref="L21:M21"/>
    <mergeCell ref="L22:M22"/>
    <mergeCell ref="L23:M23"/>
    <mergeCell ref="L24:M24"/>
    <mergeCell ref="L25:M25"/>
    <mergeCell ref="L26:M26"/>
    <mergeCell ref="H47:I48"/>
    <mergeCell ref="J47:K48"/>
    <mergeCell ref="H49:I50"/>
    <mergeCell ref="J49:K50"/>
    <mergeCell ref="H51:I52"/>
    <mergeCell ref="J51:K52"/>
    <mergeCell ref="H41:I42"/>
    <mergeCell ref="J41:K42"/>
    <mergeCell ref="H43:I44"/>
    <mergeCell ref="J43:K44"/>
    <mergeCell ref="H45:I46"/>
    <mergeCell ref="J45:K46"/>
    <mergeCell ref="H35:I36"/>
    <mergeCell ref="J35:K36"/>
    <mergeCell ref="H37:I38"/>
    <mergeCell ref="J37:K38"/>
    <mergeCell ref="H39:I40"/>
    <mergeCell ref="J39:K40"/>
    <mergeCell ref="H29:I30"/>
    <mergeCell ref="J29:K30"/>
    <mergeCell ref="H31:I32"/>
    <mergeCell ref="J31:K32"/>
    <mergeCell ref="H33:I34"/>
    <mergeCell ref="J33:K34"/>
    <mergeCell ref="AE17:AF18"/>
    <mergeCell ref="AE19:AF20"/>
    <mergeCell ref="AE21:AF22"/>
    <mergeCell ref="X23:X24"/>
    <mergeCell ref="Y23:Y24"/>
    <mergeCell ref="Z23:Z24"/>
    <mergeCell ref="AA23:AB24"/>
    <mergeCell ref="AC17:AD18"/>
    <mergeCell ref="AC19:AD20"/>
    <mergeCell ref="X21:X22"/>
    <mergeCell ref="Y21:Y22"/>
    <mergeCell ref="Z21:Z22"/>
    <mergeCell ref="AA21:AB22"/>
    <mergeCell ref="AC21:AD22"/>
    <mergeCell ref="X19:X20"/>
    <mergeCell ref="Y19:Y20"/>
    <mergeCell ref="Z19:Z20"/>
    <mergeCell ref="AA19:AB20"/>
    <mergeCell ref="L17:M17"/>
    <mergeCell ref="L18:M18"/>
    <mergeCell ref="AI15:AO15"/>
    <mergeCell ref="D11:E11"/>
    <mergeCell ref="F11:G11"/>
    <mergeCell ref="H11:I11"/>
    <mergeCell ref="AM11:AN11"/>
    <mergeCell ref="V17:W18"/>
    <mergeCell ref="AC16:AD16"/>
    <mergeCell ref="AG16:AH16"/>
    <mergeCell ref="Z17:Z18"/>
    <mergeCell ref="AA17:AB18"/>
    <mergeCell ref="A10:C10"/>
    <mergeCell ref="D10:I10"/>
    <mergeCell ref="A8:J9"/>
    <mergeCell ref="J10:L10"/>
    <mergeCell ref="X17:X18"/>
    <mergeCell ref="Y17:Y18"/>
    <mergeCell ref="O12:T13"/>
    <mergeCell ref="U12:AA13"/>
    <mergeCell ref="V53:W54"/>
    <mergeCell ref="V55:W56"/>
    <mergeCell ref="V15:W15"/>
    <mergeCell ref="V16:W16"/>
    <mergeCell ref="A15:B15"/>
    <mergeCell ref="A16:B16"/>
    <mergeCell ref="L19:M19"/>
    <mergeCell ref="L20:M20"/>
    <mergeCell ref="J21:K22"/>
    <mergeCell ref="H23:I24"/>
    <mergeCell ref="V41:W42"/>
    <mergeCell ref="V43:W44"/>
    <mergeCell ref="V45:W46"/>
    <mergeCell ref="V47:W48"/>
    <mergeCell ref="V49:W50"/>
    <mergeCell ref="V51:W52"/>
    <mergeCell ref="V29:W30"/>
    <mergeCell ref="V31:W32"/>
    <mergeCell ref="V33:W34"/>
    <mergeCell ref="V35:W36"/>
    <mergeCell ref="V37:W38"/>
    <mergeCell ref="V39:W40"/>
    <mergeCell ref="V23:W24"/>
    <mergeCell ref="AN61:AP61"/>
    <mergeCell ref="AB59:AF59"/>
    <mergeCell ref="AG59:AI59"/>
    <mergeCell ref="AB60:AF60"/>
    <mergeCell ref="AG60:AI60"/>
    <mergeCell ref="AB57:AF57"/>
    <mergeCell ref="AG57:AI57"/>
    <mergeCell ref="V25:W26"/>
    <mergeCell ref="V27:W28"/>
    <mergeCell ref="AN62:AP62"/>
    <mergeCell ref="S58:U58"/>
    <mergeCell ref="S59:U59"/>
    <mergeCell ref="S60:U60"/>
    <mergeCell ref="S61:U61"/>
    <mergeCell ref="AB61:AF61"/>
    <mergeCell ref="AG61:AI61"/>
    <mergeCell ref="AB62:AF62"/>
    <mergeCell ref="AG62:AI62"/>
    <mergeCell ref="S62:U62"/>
    <mergeCell ref="K62:M62"/>
    <mergeCell ref="F59:J59"/>
    <mergeCell ref="F60:J60"/>
    <mergeCell ref="F61:J61"/>
    <mergeCell ref="F62:J62"/>
    <mergeCell ref="K58:M58"/>
    <mergeCell ref="K59:M59"/>
    <mergeCell ref="K60:M60"/>
    <mergeCell ref="K61:M61"/>
    <mergeCell ref="V59:AA59"/>
    <mergeCell ref="V60:AA60"/>
    <mergeCell ref="V61:AA61"/>
    <mergeCell ref="AB58:AF58"/>
    <mergeCell ref="AG58:AI58"/>
    <mergeCell ref="A57:E57"/>
    <mergeCell ref="A58:E58"/>
    <mergeCell ref="K57:M57"/>
    <mergeCell ref="F57:J57"/>
    <mergeCell ref="F58:J58"/>
    <mergeCell ref="V62:AA62"/>
    <mergeCell ref="A59:E59"/>
    <mergeCell ref="A60:E60"/>
    <mergeCell ref="A61:E61"/>
    <mergeCell ref="A62:E62"/>
    <mergeCell ref="S57:U57"/>
    <mergeCell ref="V57:AA57"/>
    <mergeCell ref="V58:AA58"/>
    <mergeCell ref="AM10:AN10"/>
    <mergeCell ref="AN16:AO16"/>
    <mergeCell ref="AE16:AF16"/>
    <mergeCell ref="S26:T26"/>
    <mergeCell ref="S28:T28"/>
    <mergeCell ref="S30:T30"/>
    <mergeCell ref="S32:T32"/>
    <mergeCell ref="AM1:AP1"/>
    <mergeCell ref="AN2:AP2"/>
    <mergeCell ref="A7:J7"/>
    <mergeCell ref="Z7:AF7"/>
    <mergeCell ref="U7:Y7"/>
    <mergeCell ref="K7:T7"/>
    <mergeCell ref="AO10:AP10"/>
    <mergeCell ref="AG7:AJ7"/>
    <mergeCell ref="AJ10:AL10"/>
    <mergeCell ref="M10:N10"/>
    <mergeCell ref="O10:T10"/>
    <mergeCell ref="U10:AA10"/>
    <mergeCell ref="AB10:AF10"/>
    <mergeCell ref="AG10:AI10"/>
    <mergeCell ref="AK7:AP7"/>
    <mergeCell ref="AG8:AJ9"/>
    <mergeCell ref="S16:T16"/>
    <mergeCell ref="AA16:AB16"/>
    <mergeCell ref="A21:B22"/>
    <mergeCell ref="A23:B24"/>
    <mergeCell ref="S18:T18"/>
    <mergeCell ref="S20:T20"/>
    <mergeCell ref="S22:T22"/>
    <mergeCell ref="S24:T24"/>
    <mergeCell ref="V19:W20"/>
    <mergeCell ref="V21:W22"/>
    <mergeCell ref="A29:B30"/>
    <mergeCell ref="A31:B32"/>
    <mergeCell ref="A17:B18"/>
    <mergeCell ref="A19:B20"/>
    <mergeCell ref="A33:B34"/>
    <mergeCell ref="L16:M16"/>
    <mergeCell ref="J23:K24"/>
    <mergeCell ref="J25:K26"/>
    <mergeCell ref="H27:I28"/>
    <mergeCell ref="J27:K28"/>
    <mergeCell ref="A37:B38"/>
    <mergeCell ref="A39:B40"/>
    <mergeCell ref="A41:B42"/>
    <mergeCell ref="A43:B44"/>
    <mergeCell ref="A35:B36"/>
    <mergeCell ref="J16:K16"/>
    <mergeCell ref="F16:G16"/>
    <mergeCell ref="H16:I16"/>
    <mergeCell ref="A25:B26"/>
    <mergeCell ref="A27:B28"/>
    <mergeCell ref="A53:B54"/>
    <mergeCell ref="A55:B56"/>
    <mergeCell ref="A45:B46"/>
    <mergeCell ref="A47:B48"/>
    <mergeCell ref="A49:B50"/>
    <mergeCell ref="A51:B52"/>
    <mergeCell ref="V63:AA63"/>
    <mergeCell ref="AB63:AF63"/>
    <mergeCell ref="AG63:AI63"/>
    <mergeCell ref="AN63:AP63"/>
    <mergeCell ref="A63:E63"/>
    <mergeCell ref="F63:J63"/>
    <mergeCell ref="K63:M63"/>
    <mergeCell ref="S63:U63"/>
    <mergeCell ref="S54:T54"/>
    <mergeCell ref="S56:T56"/>
    <mergeCell ref="S42:T42"/>
    <mergeCell ref="S44:T44"/>
    <mergeCell ref="S46:T46"/>
    <mergeCell ref="S48:T48"/>
    <mergeCell ref="AN18:AO18"/>
    <mergeCell ref="AN20:AO20"/>
    <mergeCell ref="AN22:AO22"/>
    <mergeCell ref="AN24:AO24"/>
    <mergeCell ref="S50:T50"/>
    <mergeCell ref="S52:T52"/>
    <mergeCell ref="S34:T34"/>
    <mergeCell ref="S36:T36"/>
    <mergeCell ref="S38:T38"/>
    <mergeCell ref="S40:T40"/>
    <mergeCell ref="AN34:AO34"/>
    <mergeCell ref="AN36:AO36"/>
    <mergeCell ref="AN38:AO38"/>
    <mergeCell ref="AN40:AO40"/>
    <mergeCell ref="AN26:AO26"/>
    <mergeCell ref="AN28:AO28"/>
    <mergeCell ref="AN30:AO30"/>
    <mergeCell ref="AN32:AO32"/>
    <mergeCell ref="AN50:AO50"/>
    <mergeCell ref="AN52:AO52"/>
    <mergeCell ref="AN54:AO54"/>
    <mergeCell ref="AN56:AO56"/>
    <mergeCell ref="AN42:AO42"/>
    <mergeCell ref="AN44:AO44"/>
    <mergeCell ref="AN46:AO46"/>
    <mergeCell ref="AN48:AO48"/>
    <mergeCell ref="AJ57:AM57"/>
    <mergeCell ref="AJ58:AM58"/>
    <mergeCell ref="AJ60:AM60"/>
    <mergeCell ref="AN57:AP57"/>
    <mergeCell ref="AN58:AP58"/>
    <mergeCell ref="AN59:AP59"/>
    <mergeCell ref="AN60:AP60"/>
    <mergeCell ref="AJ62:AM62"/>
    <mergeCell ref="AJ63:AM63"/>
    <mergeCell ref="F25:G26"/>
    <mergeCell ref="J17:K18"/>
    <mergeCell ref="F17:G18"/>
    <mergeCell ref="H17:I18"/>
    <mergeCell ref="F19:G20"/>
    <mergeCell ref="H19:I20"/>
    <mergeCell ref="J19:K20"/>
    <mergeCell ref="H21:I22"/>
    <mergeCell ref="E17:E18"/>
    <mergeCell ref="D17:D18"/>
    <mergeCell ref="C17:C18"/>
    <mergeCell ref="C19:C20"/>
    <mergeCell ref="D19:D20"/>
    <mergeCell ref="E19:E20"/>
    <mergeCell ref="H25:I26"/>
    <mergeCell ref="C23:C24"/>
    <mergeCell ref="D23:D24"/>
    <mergeCell ref="E23:E24"/>
    <mergeCell ref="F23:G24"/>
    <mergeCell ref="C21:C22"/>
    <mergeCell ref="D21:D22"/>
    <mergeCell ref="E21:E22"/>
    <mergeCell ref="F21:G22"/>
    <mergeCell ref="C27:C28"/>
    <mergeCell ref="D27:D28"/>
    <mergeCell ref="E27:E28"/>
    <mergeCell ref="F27:G28"/>
    <mergeCell ref="C25:C26"/>
    <mergeCell ref="D25:D26"/>
    <mergeCell ref="E25:E26"/>
    <mergeCell ref="C31:C32"/>
    <mergeCell ref="D31:D32"/>
    <mergeCell ref="E31:E32"/>
    <mergeCell ref="F31:G32"/>
    <mergeCell ref="C29:C30"/>
    <mergeCell ref="D29:D30"/>
    <mergeCell ref="E29:E30"/>
    <mergeCell ref="F29:G30"/>
    <mergeCell ref="C35:C36"/>
    <mergeCell ref="D35:D36"/>
    <mergeCell ref="E35:E36"/>
    <mergeCell ref="F35:G36"/>
    <mergeCell ref="C33:C34"/>
    <mergeCell ref="D33:D34"/>
    <mergeCell ref="E33:E34"/>
    <mergeCell ref="F33:G34"/>
    <mergeCell ref="C39:C40"/>
    <mergeCell ref="D39:D40"/>
    <mergeCell ref="E39:E40"/>
    <mergeCell ref="F39:G40"/>
    <mergeCell ref="C37:C38"/>
    <mergeCell ref="D37:D38"/>
    <mergeCell ref="E37:E38"/>
    <mergeCell ref="F37:G38"/>
    <mergeCell ref="C43:C44"/>
    <mergeCell ref="D43:D44"/>
    <mergeCell ref="E43:E44"/>
    <mergeCell ref="F43:G44"/>
    <mergeCell ref="C41:C42"/>
    <mergeCell ref="D41:D42"/>
    <mergeCell ref="E41:E42"/>
    <mergeCell ref="F41:G42"/>
    <mergeCell ref="C47:C48"/>
    <mergeCell ref="D47:D48"/>
    <mergeCell ref="E47:E48"/>
    <mergeCell ref="F47:G48"/>
    <mergeCell ref="C45:C46"/>
    <mergeCell ref="D45:D46"/>
    <mergeCell ref="E45:E46"/>
    <mergeCell ref="F45:G46"/>
    <mergeCell ref="C51:C52"/>
    <mergeCell ref="D51:D52"/>
    <mergeCell ref="E51:E52"/>
    <mergeCell ref="F51:G52"/>
    <mergeCell ref="C49:C50"/>
    <mergeCell ref="D49:D50"/>
    <mergeCell ref="E49:E50"/>
    <mergeCell ref="F49:G50"/>
    <mergeCell ref="C55:C56"/>
    <mergeCell ref="D55:D56"/>
    <mergeCell ref="E55:E56"/>
    <mergeCell ref="F55:G56"/>
    <mergeCell ref="C53:C54"/>
    <mergeCell ref="D53:D54"/>
    <mergeCell ref="E53:E54"/>
    <mergeCell ref="F53:G54"/>
    <mergeCell ref="X27:X28"/>
    <mergeCell ref="Y27:Y28"/>
    <mergeCell ref="Z27:Z28"/>
    <mergeCell ref="AA27:AB28"/>
    <mergeCell ref="X25:X26"/>
    <mergeCell ref="Y25:Y26"/>
    <mergeCell ref="Z25:Z26"/>
    <mergeCell ref="AA25:AB26"/>
    <mergeCell ref="X31:X32"/>
    <mergeCell ref="Y31:Y32"/>
    <mergeCell ref="Z31:Z32"/>
    <mergeCell ref="AA31:AB32"/>
    <mergeCell ref="X29:X30"/>
    <mergeCell ref="Y29:Y30"/>
    <mergeCell ref="Z29:Z30"/>
    <mergeCell ref="AA29:AB30"/>
    <mergeCell ref="X35:X36"/>
    <mergeCell ref="Y35:Y36"/>
    <mergeCell ref="Z35:Z36"/>
    <mergeCell ref="AA35:AB36"/>
    <mergeCell ref="X33:X34"/>
    <mergeCell ref="Y33:Y34"/>
    <mergeCell ref="Z33:Z34"/>
    <mergeCell ref="AA33:AB34"/>
    <mergeCell ref="X39:X40"/>
    <mergeCell ref="Y39:Y40"/>
    <mergeCell ref="Z39:Z40"/>
    <mergeCell ref="AA39:AB40"/>
    <mergeCell ref="X37:X38"/>
    <mergeCell ref="Y37:Y38"/>
    <mergeCell ref="Z37:Z38"/>
    <mergeCell ref="AA37:AB38"/>
    <mergeCell ref="X43:X44"/>
    <mergeCell ref="Y43:Y44"/>
    <mergeCell ref="Z43:Z44"/>
    <mergeCell ref="AA43:AB44"/>
    <mergeCell ref="X41:X42"/>
    <mergeCell ref="Y41:Y42"/>
    <mergeCell ref="Z41:Z42"/>
    <mergeCell ref="AA41:AB42"/>
    <mergeCell ref="X47:X48"/>
    <mergeCell ref="Y47:Y48"/>
    <mergeCell ref="Z47:Z48"/>
    <mergeCell ref="AA47:AB48"/>
    <mergeCell ref="X45:X46"/>
    <mergeCell ref="Y45:Y46"/>
    <mergeCell ref="Z45:Z46"/>
    <mergeCell ref="AA45:AB46"/>
    <mergeCell ref="X51:X52"/>
    <mergeCell ref="Y51:Y52"/>
    <mergeCell ref="Z51:Z52"/>
    <mergeCell ref="AA51:AB52"/>
    <mergeCell ref="X49:X50"/>
    <mergeCell ref="Y49:Y50"/>
    <mergeCell ref="Z49:Z50"/>
    <mergeCell ref="AA49:AB50"/>
    <mergeCell ref="X55:X56"/>
    <mergeCell ref="Y55:Y56"/>
    <mergeCell ref="Z55:Z56"/>
    <mergeCell ref="AA55:AB56"/>
    <mergeCell ref="X53:X54"/>
    <mergeCell ref="Y53:Y54"/>
    <mergeCell ref="Z53:Z54"/>
    <mergeCell ref="AA53:AB54"/>
  </mergeCells>
  <dataValidations count="7">
    <dataValidation type="whole" allowBlank="1" showErrorMessage="1" error="Enter whole even numbers" sqref="F17:G56 AA17:AB56">
      <formula1>2</formula1>
      <formula2>199</formula2>
    </dataValidation>
    <dataValidation type="decimal" allowBlank="1" showInputMessage="1" showErrorMessage="1" error="Enter length between 0.6 and 7.2 to the nearest 0.2" sqref="J17:K56 AE17:AF56">
      <formula1>0.6</formula1>
      <formula2>7.2</formula2>
    </dataValidation>
    <dataValidation type="whole" allowBlank="1" showInputMessage="1" showErrorMessage="1" error="DEDUCTION METHODS&#10;&#10;Reduce Diameter - 1  Reduce Length - 2&#10;Percent - 3    Fraction - 4&#10;Blocking Out - 5  Interior Cylinder - 6&#10;Cube Deduction - 7  End Rot Options - 8  " sqref="O18 O20 AJ18 O22 O24 O26 O28 O30 O32 O34 O36 O38 O40 O42 O44 O46 O48 O50 O52 O54 O56 AJ20 AJ22 AJ24 AJ26 AJ28 AJ30 AJ32 AJ34 AJ36 AJ38 AJ40 AJ42 AJ44 AJ46 AJ48 AJ50 AJ52 AJ54 AJ56">
      <formula1>1</formula1>
      <formula2>8</formula2>
    </dataValidation>
    <dataValidation type="custom" allowBlank="1" showInputMessage="1" showErrorMessage="1" error="Must be less than or equal to butt diameter." sqref="H17:I56 AC17:AD56">
      <formula1>F17&gt;=H17</formula1>
    </dataValidation>
    <dataValidation type="textLength" allowBlank="1" showInputMessage="1" showErrorMessage="1" error="ENTER A VALID CONDITION CODE&#10;&#10;BD - Blowdown   BK - Beetle killed   D - Dead&#10;EN - Endangered  FK - Fire killed  GR - Green&#10;ID - Insect damaged  IR - Interior Rot&#10;IS - Industrial salvage  TD - Timber Damaged " sqref="D17:D56 Y17:Y56">
      <formula1>2</formula1>
      <formula2>2</formula2>
    </dataValidation>
    <dataValidation type="textLength" allowBlank="1" showInputMessage="1" showErrorMessage="1" error="ENTER A VALID SPECIES CODE&#10;A- Aspen   AB- Aspen/Balsam Poplar  &#10;B- Birch   DF- Douglas Fir   F- Balsam Fir  &#10;LT- Tamarack   P- Pine  PB- Balsam Poplar &#10;S- Spruce    SB- Black Spruce  &#10;SW - White Spruce  SP - Spruce/Pine" sqref="C17:C56 X17:X56">
      <formula1>1</formula1>
      <formula2>2</formula2>
    </dataValidation>
    <dataValidation allowBlank="1" showInputMessage="1" showErrorMessage="1" error="ENTER A VALID PRODUCT CODE&#10;&#10;1- Sawlog, coniferous pulp  6 - Small stem &#10;2 - Deciduous pulp             14 - Veneer&#10;18 - Oriented Strandboard   19 - LVL&#10;20 - Fuelwood   99 - Undersize" sqref="Z17:Z56 E17:E56"/>
  </dataValidations>
  <printOptions/>
  <pageMargins left="0.5" right="0.25" top="0.5" bottom="0.25" header="0.5" footer="0.5"/>
  <pageSetup fitToHeight="1" fitToWidth="1" horizontalDpi="600" verticalDpi="600" orientation="portrait" scale="76" r:id="rId2"/>
  <headerFooter alignWithMargins="0">
    <oddFooter>&amp;L&amp;1#&amp;"Calibri"&amp;11&amp;K000000Classification: Protected A</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T87"/>
  <sheetViews>
    <sheetView showGridLines="0" zoomScale="75" zoomScaleNormal="75" zoomScalePageLayoutView="0" workbookViewId="0" topLeftCell="A1">
      <selection activeCell="E26" sqref="E26"/>
    </sheetView>
  </sheetViews>
  <sheetFormatPr defaultColWidth="9.140625" defaultRowHeight="12.75"/>
  <cols>
    <col min="1" max="1" width="2.140625" style="0" customWidth="1"/>
    <col min="2" max="2" width="1.57421875" style="0" customWidth="1"/>
    <col min="3" max="3" width="3.28125" style="0" customWidth="1"/>
    <col min="4" max="4" width="1.7109375" style="0" customWidth="1"/>
    <col min="5" max="5" width="4.28125" style="0" customWidth="1"/>
    <col min="6" max="6" width="2.8515625" style="0" customWidth="1"/>
    <col min="7" max="7" width="2.7109375" style="0" customWidth="1"/>
    <col min="8" max="8" width="3.140625" style="0" customWidth="1"/>
    <col min="9" max="9" width="4.421875" style="0" customWidth="1"/>
    <col min="10" max="10" width="3.28125" style="0" customWidth="1"/>
    <col min="11" max="11" width="1.57421875" style="0" customWidth="1"/>
    <col min="12" max="13" width="2.421875" style="0" customWidth="1"/>
    <col min="14" max="15" width="4.421875" style="0" customWidth="1"/>
    <col min="16" max="17" width="3.28125" style="0" customWidth="1"/>
    <col min="18" max="18" width="1.57421875" style="0" customWidth="1"/>
    <col min="19" max="20" width="2.421875" style="0" customWidth="1"/>
    <col min="21" max="22" width="4.421875" style="0" customWidth="1"/>
    <col min="23" max="23" width="3.57421875" style="0" customWidth="1"/>
    <col min="24" max="24" width="3.28125" style="0" customWidth="1"/>
    <col min="25" max="25" width="1.57421875" style="0" customWidth="1"/>
    <col min="26" max="27" width="2.421875" style="0" customWidth="1"/>
    <col min="28" max="29" width="4.421875" style="0" customWidth="1"/>
    <col min="30" max="31" width="3.28125" style="0" customWidth="1"/>
    <col min="32" max="32" width="1.57421875" style="0" customWidth="1"/>
    <col min="33" max="33" width="3.00390625" style="0" customWidth="1"/>
    <col min="34" max="34" width="2.421875" style="0" customWidth="1"/>
    <col min="35" max="35" width="5.140625" style="0" customWidth="1"/>
    <col min="36" max="36" width="4.421875" style="0" customWidth="1"/>
    <col min="37" max="38" width="3.28125" style="0" customWidth="1"/>
    <col min="39" max="39" width="1.57421875" style="0" customWidth="1"/>
    <col min="40" max="41" width="2.421875" style="0" customWidth="1"/>
    <col min="42" max="43" width="4.421875" style="0" customWidth="1"/>
    <col min="44" max="44" width="2.8515625" style="0" customWidth="1"/>
    <col min="45" max="45" width="3.421875" style="0" customWidth="1"/>
  </cols>
  <sheetData>
    <row r="1" spans="40:43" ht="12.75">
      <c r="AN1" s="237" t="s">
        <v>45</v>
      </c>
      <c r="AO1" s="237"/>
      <c r="AP1" s="237"/>
      <c r="AQ1" s="237"/>
    </row>
    <row r="2" spans="41:43" ht="12.75">
      <c r="AO2" s="238" t="s">
        <v>46</v>
      </c>
      <c r="AP2" s="238"/>
      <c r="AQ2" s="238"/>
    </row>
    <row r="4" spans="31:43" ht="15.75">
      <c r="AE4" s="389" t="s">
        <v>63</v>
      </c>
      <c r="AF4" s="390"/>
      <c r="AG4" s="390"/>
      <c r="AH4" s="390"/>
      <c r="AI4" s="390"/>
      <c r="AJ4" s="390"/>
      <c r="AK4" s="390"/>
      <c r="AL4" s="390"/>
      <c r="AM4" s="390"/>
      <c r="AN4" s="390"/>
      <c r="AO4" s="390"/>
      <c r="AP4" s="390"/>
      <c r="AQ4" s="390"/>
    </row>
    <row r="5" spans="31:41" ht="15.75">
      <c r="AE5" s="5" t="s">
        <v>144</v>
      </c>
      <c r="AF5" s="4"/>
      <c r="AG5" s="4"/>
      <c r="AH5" s="4"/>
      <c r="AI5" s="4"/>
      <c r="AJ5" s="4"/>
      <c r="AK5" s="4"/>
      <c r="AL5" s="4"/>
      <c r="AM5" s="4"/>
      <c r="AN5" s="4"/>
      <c r="AO5" s="4"/>
    </row>
    <row r="6" spans="1:43" ht="12.75">
      <c r="A6" s="1"/>
      <c r="B6" s="1"/>
      <c r="C6" s="2"/>
      <c r="D6" s="2"/>
      <c r="E6" s="2"/>
      <c r="F6" s="2"/>
      <c r="G6" s="2"/>
      <c r="H6" s="2"/>
      <c r="I6" s="2"/>
      <c r="J6" s="2"/>
      <c r="K6" s="2"/>
      <c r="L6" s="1"/>
      <c r="M6" s="1"/>
      <c r="N6" s="1"/>
      <c r="O6" s="1"/>
      <c r="P6" s="1"/>
      <c r="Q6" s="1"/>
      <c r="R6" s="1"/>
      <c r="S6" s="1"/>
      <c r="T6" s="1"/>
      <c r="U6" s="1"/>
      <c r="V6" s="1"/>
      <c r="W6" s="1"/>
      <c r="X6" s="1"/>
      <c r="Y6" s="2"/>
      <c r="Z6" s="2"/>
      <c r="AA6" s="2"/>
      <c r="AB6" s="2"/>
      <c r="AC6" s="2"/>
      <c r="AD6" s="2"/>
      <c r="AE6" s="2"/>
      <c r="AF6" s="2"/>
      <c r="AG6" s="2"/>
      <c r="AH6" s="2"/>
      <c r="AI6" s="2"/>
      <c r="AJ6" s="2"/>
      <c r="AK6" s="2"/>
      <c r="AL6" s="2"/>
      <c r="AM6" s="2"/>
      <c r="AN6" s="2"/>
      <c r="AO6" s="2"/>
      <c r="AP6" s="2"/>
      <c r="AQ6" s="2"/>
    </row>
    <row r="7" spans="2:45" ht="12.75">
      <c r="B7" s="1"/>
      <c r="C7" s="232" t="s">
        <v>7</v>
      </c>
      <c r="D7" s="242"/>
      <c r="E7" s="239"/>
      <c r="F7" s="239"/>
      <c r="G7" s="239"/>
      <c r="H7" s="239"/>
      <c r="I7" s="239"/>
      <c r="J7" s="239"/>
      <c r="K7" s="239"/>
      <c r="L7" s="239"/>
      <c r="M7" s="388"/>
      <c r="N7" s="232" t="s">
        <v>8</v>
      </c>
      <c r="O7" s="233"/>
      <c r="P7" s="233"/>
      <c r="Q7" s="233"/>
      <c r="R7" s="233"/>
      <c r="S7" s="233"/>
      <c r="T7" s="233"/>
      <c r="U7" s="233"/>
      <c r="V7" s="233"/>
      <c r="W7" s="234"/>
      <c r="X7" s="232" t="s">
        <v>9</v>
      </c>
      <c r="Y7" s="242"/>
      <c r="Z7" s="242"/>
      <c r="AA7" s="240"/>
      <c r="AB7" s="241"/>
      <c r="AC7" s="232" t="s">
        <v>10</v>
      </c>
      <c r="AD7" s="240"/>
      <c r="AE7" s="240"/>
      <c r="AF7" s="240"/>
      <c r="AG7" s="240"/>
      <c r="AH7" s="240"/>
      <c r="AI7" s="241"/>
      <c r="AJ7" s="220" t="s">
        <v>11</v>
      </c>
      <c r="AK7" s="221"/>
      <c r="AL7" s="222"/>
      <c r="AM7" s="223"/>
      <c r="AN7" s="232" t="s">
        <v>12</v>
      </c>
      <c r="AO7" s="233"/>
      <c r="AP7" s="233"/>
      <c r="AQ7" s="233"/>
      <c r="AR7" s="233"/>
      <c r="AS7" s="234"/>
    </row>
    <row r="8" spans="3:45" ht="12.75">
      <c r="C8" s="268"/>
      <c r="D8" s="269"/>
      <c r="E8" s="269"/>
      <c r="F8" s="269"/>
      <c r="G8" s="269"/>
      <c r="H8" s="269"/>
      <c r="I8" s="269"/>
      <c r="J8" s="269"/>
      <c r="K8" s="269"/>
      <c r="L8" s="269"/>
      <c r="M8" s="270"/>
      <c r="N8" s="268"/>
      <c r="O8" s="392"/>
      <c r="P8" s="392"/>
      <c r="Q8" s="392"/>
      <c r="R8" s="392"/>
      <c r="S8" s="392"/>
      <c r="T8" s="392"/>
      <c r="U8" s="392"/>
      <c r="V8" s="392"/>
      <c r="W8" s="393"/>
      <c r="X8" s="268"/>
      <c r="Y8" s="399"/>
      <c r="Z8" s="399"/>
      <c r="AA8" s="399"/>
      <c r="AB8" s="270"/>
      <c r="AC8" s="268"/>
      <c r="AD8" s="399"/>
      <c r="AE8" s="399"/>
      <c r="AF8" s="399"/>
      <c r="AG8" s="399"/>
      <c r="AH8" s="399"/>
      <c r="AI8" s="270"/>
      <c r="AJ8" s="268"/>
      <c r="AK8" s="383"/>
      <c r="AL8" s="383"/>
      <c r="AM8" s="384"/>
      <c r="AN8" s="268"/>
      <c r="AO8" s="383"/>
      <c r="AP8" s="383"/>
      <c r="AQ8" s="383"/>
      <c r="AR8" s="383"/>
      <c r="AS8" s="384"/>
    </row>
    <row r="9" spans="3:45" ht="6" customHeight="1">
      <c r="C9" s="271"/>
      <c r="D9" s="272"/>
      <c r="E9" s="272"/>
      <c r="F9" s="272"/>
      <c r="G9" s="272"/>
      <c r="H9" s="272"/>
      <c r="I9" s="272"/>
      <c r="J9" s="272"/>
      <c r="K9" s="272"/>
      <c r="L9" s="272"/>
      <c r="M9" s="273"/>
      <c r="N9" s="394"/>
      <c r="O9" s="395"/>
      <c r="P9" s="395"/>
      <c r="Q9" s="395"/>
      <c r="R9" s="395"/>
      <c r="S9" s="395"/>
      <c r="T9" s="395"/>
      <c r="U9" s="395"/>
      <c r="V9" s="395"/>
      <c r="W9" s="396"/>
      <c r="X9" s="271"/>
      <c r="Y9" s="272"/>
      <c r="Z9" s="272"/>
      <c r="AA9" s="272"/>
      <c r="AB9" s="273"/>
      <c r="AC9" s="271"/>
      <c r="AD9" s="272"/>
      <c r="AE9" s="272"/>
      <c r="AF9" s="272"/>
      <c r="AG9" s="272"/>
      <c r="AH9" s="272"/>
      <c r="AI9" s="273"/>
      <c r="AJ9" s="385"/>
      <c r="AK9" s="386"/>
      <c r="AL9" s="386"/>
      <c r="AM9" s="387"/>
      <c r="AN9" s="385"/>
      <c r="AO9" s="386"/>
      <c r="AP9" s="386"/>
      <c r="AQ9" s="386"/>
      <c r="AR9" s="386"/>
      <c r="AS9" s="387"/>
    </row>
    <row r="10" spans="3:46" ht="12.75">
      <c r="C10" s="224" t="s">
        <v>6</v>
      </c>
      <c r="D10" s="225"/>
      <c r="E10" s="267"/>
      <c r="F10" s="267"/>
      <c r="G10" s="224" t="s">
        <v>5</v>
      </c>
      <c r="H10" s="225"/>
      <c r="I10" s="267"/>
      <c r="J10" s="267"/>
      <c r="K10" s="267"/>
      <c r="L10" s="219"/>
      <c r="M10" s="227" t="s">
        <v>13</v>
      </c>
      <c r="N10" s="227"/>
      <c r="O10" s="231"/>
      <c r="P10" s="227" t="s">
        <v>14</v>
      </c>
      <c r="Q10" s="228"/>
      <c r="R10" s="229" t="s">
        <v>15</v>
      </c>
      <c r="S10" s="227"/>
      <c r="T10" s="227"/>
      <c r="U10" s="227"/>
      <c r="V10" s="227"/>
      <c r="W10" s="228"/>
      <c r="X10" s="229" t="s">
        <v>16</v>
      </c>
      <c r="Y10" s="227"/>
      <c r="Z10" s="227"/>
      <c r="AA10" s="230"/>
      <c r="AB10" s="230"/>
      <c r="AC10" s="230"/>
      <c r="AD10" s="231"/>
      <c r="AE10" s="229" t="s">
        <v>17</v>
      </c>
      <c r="AF10" s="227"/>
      <c r="AG10" s="227"/>
      <c r="AH10" s="227"/>
      <c r="AI10" s="228"/>
      <c r="AJ10" s="229" t="s">
        <v>19</v>
      </c>
      <c r="AK10" s="227"/>
      <c r="AL10" s="228"/>
      <c r="AM10" s="224" t="s">
        <v>20</v>
      </c>
      <c r="AN10" s="225"/>
      <c r="AO10" s="226"/>
      <c r="AP10" s="224" t="s">
        <v>21</v>
      </c>
      <c r="AQ10" s="219"/>
      <c r="AR10" s="218" t="s">
        <v>61</v>
      </c>
      <c r="AS10" s="219"/>
      <c r="AT10" s="9"/>
    </row>
    <row r="11" spans="3:46" ht="12.75">
      <c r="C11" s="268"/>
      <c r="D11" s="397"/>
      <c r="E11" s="397"/>
      <c r="F11" s="393"/>
      <c r="G11" s="229" t="s">
        <v>48</v>
      </c>
      <c r="H11" s="227"/>
      <c r="I11" s="227" t="s">
        <v>4</v>
      </c>
      <c r="J11" s="227"/>
      <c r="K11" s="227" t="s">
        <v>23</v>
      </c>
      <c r="L11" s="228"/>
      <c r="M11" s="268"/>
      <c r="N11" s="383"/>
      <c r="O11" s="384"/>
      <c r="P11" s="268"/>
      <c r="Q11" s="384"/>
      <c r="R11" s="268"/>
      <c r="S11" s="383"/>
      <c r="T11" s="383"/>
      <c r="U11" s="383"/>
      <c r="V11" s="383"/>
      <c r="W11" s="384"/>
      <c r="X11" s="268"/>
      <c r="Y11" s="399"/>
      <c r="Z11" s="399"/>
      <c r="AA11" s="399"/>
      <c r="AB11" s="399"/>
      <c r="AC11" s="399"/>
      <c r="AD11" s="270"/>
      <c r="AE11" s="229" t="s">
        <v>145</v>
      </c>
      <c r="AF11" s="181"/>
      <c r="AG11" s="181"/>
      <c r="AH11" s="227" t="s">
        <v>18</v>
      </c>
      <c r="AI11" s="182"/>
      <c r="AJ11" s="268"/>
      <c r="AK11" s="399"/>
      <c r="AL11" s="270"/>
      <c r="AM11" s="268"/>
      <c r="AN11" s="383"/>
      <c r="AO11" s="384"/>
      <c r="AP11" s="277" t="s">
        <v>22</v>
      </c>
      <c r="AQ11" s="231"/>
      <c r="AR11" s="268"/>
      <c r="AS11" s="270"/>
      <c r="AT11" s="9"/>
    </row>
    <row r="12" spans="3:46" ht="6" customHeight="1">
      <c r="C12" s="398"/>
      <c r="D12" s="397"/>
      <c r="E12" s="397"/>
      <c r="F12" s="393"/>
      <c r="G12" s="268"/>
      <c r="H12" s="270"/>
      <c r="I12" s="268"/>
      <c r="J12" s="270"/>
      <c r="K12" s="268"/>
      <c r="L12" s="269"/>
      <c r="M12" s="391"/>
      <c r="N12" s="383"/>
      <c r="O12" s="384"/>
      <c r="P12" s="391"/>
      <c r="Q12" s="384"/>
      <c r="R12" s="391"/>
      <c r="S12" s="383"/>
      <c r="T12" s="383"/>
      <c r="U12" s="383"/>
      <c r="V12" s="383"/>
      <c r="W12" s="384"/>
      <c r="X12" s="268"/>
      <c r="Y12" s="399"/>
      <c r="Z12" s="399"/>
      <c r="AA12" s="399"/>
      <c r="AB12" s="399"/>
      <c r="AC12" s="399"/>
      <c r="AD12" s="270"/>
      <c r="AE12" s="268"/>
      <c r="AF12" s="373"/>
      <c r="AG12" s="374"/>
      <c r="AH12" s="268"/>
      <c r="AI12" s="270"/>
      <c r="AJ12" s="268"/>
      <c r="AK12" s="399"/>
      <c r="AL12" s="270"/>
      <c r="AM12" s="391"/>
      <c r="AN12" s="383"/>
      <c r="AO12" s="384"/>
      <c r="AP12" s="268"/>
      <c r="AQ12" s="270"/>
      <c r="AR12" s="268"/>
      <c r="AS12" s="270"/>
      <c r="AT12" s="9"/>
    </row>
    <row r="13" spans="3:45" ht="6" customHeight="1">
      <c r="C13" s="394"/>
      <c r="D13" s="395"/>
      <c r="E13" s="395"/>
      <c r="F13" s="396"/>
      <c r="G13" s="271"/>
      <c r="H13" s="273"/>
      <c r="I13" s="271"/>
      <c r="J13" s="273"/>
      <c r="K13" s="271"/>
      <c r="L13" s="272"/>
      <c r="M13" s="385"/>
      <c r="N13" s="386"/>
      <c r="O13" s="387"/>
      <c r="P13" s="385"/>
      <c r="Q13" s="387"/>
      <c r="R13" s="385"/>
      <c r="S13" s="386"/>
      <c r="T13" s="386"/>
      <c r="U13" s="386"/>
      <c r="V13" s="386"/>
      <c r="W13" s="387"/>
      <c r="X13" s="271"/>
      <c r="Y13" s="272"/>
      <c r="Z13" s="272"/>
      <c r="AA13" s="272"/>
      <c r="AB13" s="272"/>
      <c r="AC13" s="272"/>
      <c r="AD13" s="273"/>
      <c r="AE13" s="323"/>
      <c r="AF13" s="324"/>
      <c r="AG13" s="325"/>
      <c r="AH13" s="271"/>
      <c r="AI13" s="273"/>
      <c r="AJ13" s="271"/>
      <c r="AK13" s="272"/>
      <c r="AL13" s="273"/>
      <c r="AM13" s="385"/>
      <c r="AN13" s="386"/>
      <c r="AO13" s="387"/>
      <c r="AP13" s="271"/>
      <c r="AQ13" s="273"/>
      <c r="AR13" s="271"/>
      <c r="AS13" s="273"/>
    </row>
    <row r="14" spans="3:45" ht="9" customHeight="1">
      <c r="C14" s="17"/>
      <c r="D14" s="17"/>
      <c r="E14" s="1"/>
      <c r="F14" s="46"/>
      <c r="G14" s="46"/>
      <c r="H14" s="1"/>
      <c r="I14" s="46"/>
      <c r="J14" s="1"/>
      <c r="K14" s="1"/>
      <c r="L14" s="1"/>
      <c r="M14" s="1"/>
      <c r="N14" s="1"/>
      <c r="O14" s="1"/>
      <c r="P14" s="46"/>
      <c r="Q14" s="1"/>
      <c r="R14" s="46"/>
      <c r="S14" s="46"/>
      <c r="T14" s="46"/>
      <c r="U14" s="46"/>
      <c r="V14" s="46"/>
      <c r="W14" s="46"/>
      <c r="X14" s="46"/>
      <c r="Y14" s="1"/>
      <c r="Z14" s="1"/>
      <c r="AA14" s="1"/>
      <c r="AB14" s="1"/>
      <c r="AC14" s="1"/>
      <c r="AD14" s="1"/>
      <c r="AE14" s="46"/>
      <c r="AF14" s="93"/>
      <c r="AG14" s="46"/>
      <c r="AH14" s="46"/>
      <c r="AI14" s="1"/>
      <c r="AJ14" s="1"/>
      <c r="AK14" s="1"/>
      <c r="AL14" s="1"/>
      <c r="AM14" s="1"/>
      <c r="AN14" s="1"/>
      <c r="AO14" s="1"/>
      <c r="AP14" s="46"/>
      <c r="AQ14" s="46"/>
      <c r="AR14" s="46"/>
      <c r="AS14" s="1"/>
    </row>
    <row r="15" spans="1:45" ht="12.75">
      <c r="A15" s="94"/>
      <c r="B15" s="95"/>
      <c r="C15" s="96"/>
      <c r="D15" s="96"/>
      <c r="E15" s="345" t="s">
        <v>145</v>
      </c>
      <c r="F15" s="346"/>
      <c r="G15" s="346"/>
      <c r="H15" s="346"/>
      <c r="I15" s="346"/>
      <c r="J15" s="347"/>
      <c r="L15" s="345" t="s">
        <v>145</v>
      </c>
      <c r="M15" s="346"/>
      <c r="N15" s="346"/>
      <c r="O15" s="346"/>
      <c r="P15" s="346"/>
      <c r="Q15" s="347"/>
      <c r="R15" s="97"/>
      <c r="S15" s="345" t="s">
        <v>145</v>
      </c>
      <c r="T15" s="346"/>
      <c r="U15" s="346"/>
      <c r="V15" s="346"/>
      <c r="W15" s="346"/>
      <c r="X15" s="347"/>
      <c r="Y15" s="97"/>
      <c r="Z15" s="345" t="s">
        <v>145</v>
      </c>
      <c r="AA15" s="346"/>
      <c r="AB15" s="346"/>
      <c r="AC15" s="346"/>
      <c r="AD15" s="346"/>
      <c r="AE15" s="347"/>
      <c r="AF15" s="97"/>
      <c r="AG15" s="345" t="s">
        <v>145</v>
      </c>
      <c r="AH15" s="346"/>
      <c r="AI15" s="346"/>
      <c r="AJ15" s="346"/>
      <c r="AK15" s="346"/>
      <c r="AL15" s="347"/>
      <c r="AM15" s="97"/>
      <c r="AN15" s="345" t="s">
        <v>145</v>
      </c>
      <c r="AO15" s="346"/>
      <c r="AP15" s="346"/>
      <c r="AQ15" s="346"/>
      <c r="AR15" s="346"/>
      <c r="AS15" s="347"/>
    </row>
    <row r="16" spans="1:45" ht="16.5" customHeight="1">
      <c r="A16" s="361" t="s">
        <v>61</v>
      </c>
      <c r="B16" s="362"/>
      <c r="C16" s="96"/>
      <c r="D16" s="96"/>
      <c r="E16" s="349"/>
      <c r="F16" s="350"/>
      <c r="G16" s="350"/>
      <c r="H16" s="350"/>
      <c r="I16" s="350"/>
      <c r="J16" s="351"/>
      <c r="L16" s="349"/>
      <c r="M16" s="350"/>
      <c r="N16" s="350"/>
      <c r="O16" s="350"/>
      <c r="P16" s="350"/>
      <c r="Q16" s="351"/>
      <c r="R16" s="97"/>
      <c r="S16" s="349"/>
      <c r="T16" s="350"/>
      <c r="U16" s="350"/>
      <c r="V16" s="350"/>
      <c r="W16" s="350"/>
      <c r="X16" s="351"/>
      <c r="Y16" s="97"/>
      <c r="Z16" s="349"/>
      <c r="AA16" s="350"/>
      <c r="AB16" s="350"/>
      <c r="AC16" s="350"/>
      <c r="AD16" s="350"/>
      <c r="AE16" s="351"/>
      <c r="AF16" s="97"/>
      <c r="AG16" s="349"/>
      <c r="AH16" s="350"/>
      <c r="AI16" s="350"/>
      <c r="AJ16" s="350"/>
      <c r="AK16" s="350"/>
      <c r="AL16" s="351"/>
      <c r="AM16" s="97"/>
      <c r="AN16" s="349"/>
      <c r="AO16" s="350"/>
      <c r="AP16" s="350"/>
      <c r="AQ16" s="350"/>
      <c r="AR16" s="350"/>
      <c r="AS16" s="351"/>
    </row>
    <row r="17" spans="1:45" ht="12.75">
      <c r="A17" s="363"/>
      <c r="B17" s="364"/>
      <c r="C17" s="367" t="s">
        <v>146</v>
      </c>
      <c r="D17" s="96"/>
      <c r="E17" s="98"/>
      <c r="F17" s="91"/>
      <c r="G17" s="98"/>
      <c r="H17" s="98"/>
      <c r="I17" s="98"/>
      <c r="J17" s="91"/>
      <c r="L17" s="98"/>
      <c r="M17" s="91"/>
      <c r="N17" s="98"/>
      <c r="O17" s="98"/>
      <c r="P17" s="98"/>
      <c r="Q17" s="91"/>
      <c r="R17" s="97"/>
      <c r="S17" s="99"/>
      <c r="T17" s="90"/>
      <c r="U17" s="98"/>
      <c r="V17" s="98"/>
      <c r="W17" s="98"/>
      <c r="X17" s="91"/>
      <c r="Y17" s="97"/>
      <c r="Z17" s="98"/>
      <c r="AA17" s="91"/>
      <c r="AB17" s="98"/>
      <c r="AC17" s="98"/>
      <c r="AD17" s="98"/>
      <c r="AE17" s="91"/>
      <c r="AF17" s="97"/>
      <c r="AG17" s="98"/>
      <c r="AH17" s="91"/>
      <c r="AI17" s="98"/>
      <c r="AJ17" s="98"/>
      <c r="AK17" s="98"/>
      <c r="AL17" s="91"/>
      <c r="AM17" s="97"/>
      <c r="AN17" s="98"/>
      <c r="AO17" s="91"/>
      <c r="AP17" s="98"/>
      <c r="AQ17" s="98"/>
      <c r="AR17" s="98"/>
      <c r="AS17" s="92"/>
    </row>
    <row r="18" spans="1:45" ht="13.5" thickBot="1">
      <c r="A18" s="365"/>
      <c r="B18" s="366"/>
      <c r="C18" s="368"/>
      <c r="D18" s="100"/>
      <c r="E18" s="101" t="s">
        <v>147</v>
      </c>
      <c r="F18" s="348" t="s">
        <v>33</v>
      </c>
      <c r="G18" s="352"/>
      <c r="H18" s="352"/>
      <c r="I18" s="348" t="s">
        <v>148</v>
      </c>
      <c r="J18" s="348"/>
      <c r="K18" s="1"/>
      <c r="L18" s="348" t="s">
        <v>147</v>
      </c>
      <c r="M18" s="348"/>
      <c r="N18" s="348" t="s">
        <v>33</v>
      </c>
      <c r="O18" s="348"/>
      <c r="P18" s="348" t="s">
        <v>148</v>
      </c>
      <c r="Q18" s="348"/>
      <c r="R18" s="22"/>
      <c r="S18" s="348" t="s">
        <v>147</v>
      </c>
      <c r="T18" s="348"/>
      <c r="U18" s="348" t="s">
        <v>33</v>
      </c>
      <c r="V18" s="348"/>
      <c r="W18" s="348" t="s">
        <v>148</v>
      </c>
      <c r="X18" s="348"/>
      <c r="Y18" s="22"/>
      <c r="Z18" s="348" t="s">
        <v>147</v>
      </c>
      <c r="AA18" s="348"/>
      <c r="AB18" s="348" t="s">
        <v>33</v>
      </c>
      <c r="AC18" s="348"/>
      <c r="AD18" s="348" t="s">
        <v>148</v>
      </c>
      <c r="AE18" s="348"/>
      <c r="AF18" s="22"/>
      <c r="AG18" s="348" t="s">
        <v>147</v>
      </c>
      <c r="AH18" s="348"/>
      <c r="AI18" s="348" t="s">
        <v>33</v>
      </c>
      <c r="AJ18" s="348"/>
      <c r="AK18" s="348" t="s">
        <v>148</v>
      </c>
      <c r="AL18" s="348"/>
      <c r="AM18" s="22"/>
      <c r="AN18" s="348" t="s">
        <v>147</v>
      </c>
      <c r="AO18" s="348"/>
      <c r="AP18" s="348" t="s">
        <v>33</v>
      </c>
      <c r="AQ18" s="348"/>
      <c r="AR18" s="348" t="s">
        <v>148</v>
      </c>
      <c r="AS18" s="348"/>
    </row>
    <row r="19" spans="1:45" ht="19.5" customHeight="1" thickTop="1">
      <c r="A19" s="379">
        <v>1</v>
      </c>
      <c r="B19" s="380"/>
      <c r="C19" s="102">
        <v>1</v>
      </c>
      <c r="D19" s="103"/>
      <c r="E19" s="104"/>
      <c r="F19" s="353"/>
      <c r="G19" s="356"/>
      <c r="H19" s="343"/>
      <c r="I19" s="344"/>
      <c r="J19" s="353"/>
      <c r="K19" s="106"/>
      <c r="L19" s="343"/>
      <c r="M19" s="344"/>
      <c r="N19" s="344"/>
      <c r="O19" s="344"/>
      <c r="P19" s="344"/>
      <c r="Q19" s="353"/>
      <c r="R19" s="107"/>
      <c r="S19" s="343"/>
      <c r="T19" s="344"/>
      <c r="U19" s="344"/>
      <c r="V19" s="344"/>
      <c r="W19" s="344"/>
      <c r="X19" s="353"/>
      <c r="Y19" s="107"/>
      <c r="Z19" s="343"/>
      <c r="AA19" s="344"/>
      <c r="AB19" s="344"/>
      <c r="AC19" s="344"/>
      <c r="AD19" s="344"/>
      <c r="AE19" s="353"/>
      <c r="AF19" s="106"/>
      <c r="AG19" s="343"/>
      <c r="AH19" s="344"/>
      <c r="AI19" s="344"/>
      <c r="AJ19" s="344"/>
      <c r="AK19" s="344"/>
      <c r="AL19" s="353"/>
      <c r="AM19" s="108"/>
      <c r="AN19" s="343"/>
      <c r="AO19" s="344"/>
      <c r="AP19" s="336"/>
      <c r="AQ19" s="336"/>
      <c r="AR19" s="340"/>
      <c r="AS19" s="341"/>
    </row>
    <row r="20" spans="1:45" ht="19.5" customHeight="1" thickBot="1">
      <c r="A20" s="377"/>
      <c r="B20" s="378"/>
      <c r="C20" s="109">
        <v>2</v>
      </c>
      <c r="D20" s="110"/>
      <c r="E20" s="111"/>
      <c r="F20" s="178"/>
      <c r="G20" s="354"/>
      <c r="H20" s="179"/>
      <c r="I20" s="174"/>
      <c r="J20" s="178"/>
      <c r="K20" s="112"/>
      <c r="L20" s="342"/>
      <c r="M20" s="338"/>
      <c r="N20" s="338"/>
      <c r="O20" s="338"/>
      <c r="P20" s="338"/>
      <c r="Q20" s="355"/>
      <c r="R20" s="107"/>
      <c r="S20" s="342"/>
      <c r="T20" s="338"/>
      <c r="U20" s="338"/>
      <c r="V20" s="338"/>
      <c r="W20" s="338"/>
      <c r="X20" s="355"/>
      <c r="Y20" s="113"/>
      <c r="Z20" s="342"/>
      <c r="AA20" s="338"/>
      <c r="AB20" s="338"/>
      <c r="AC20" s="338"/>
      <c r="AD20" s="338"/>
      <c r="AE20" s="355"/>
      <c r="AF20" s="112"/>
      <c r="AG20" s="342"/>
      <c r="AH20" s="338"/>
      <c r="AI20" s="338"/>
      <c r="AJ20" s="338"/>
      <c r="AK20" s="338"/>
      <c r="AL20" s="355"/>
      <c r="AM20" s="107"/>
      <c r="AN20" s="342"/>
      <c r="AO20" s="338"/>
      <c r="AP20" s="174"/>
      <c r="AQ20" s="174"/>
      <c r="AR20" s="338"/>
      <c r="AS20" s="339"/>
    </row>
    <row r="21" spans="1:45" ht="19.5" customHeight="1">
      <c r="A21" s="381">
        <v>2</v>
      </c>
      <c r="B21" s="382"/>
      <c r="C21" s="102">
        <v>1</v>
      </c>
      <c r="D21" s="103"/>
      <c r="E21" s="105"/>
      <c r="F21" s="353"/>
      <c r="G21" s="356"/>
      <c r="H21" s="343"/>
      <c r="I21" s="336"/>
      <c r="J21" s="337"/>
      <c r="K21" s="106"/>
      <c r="L21" s="335"/>
      <c r="M21" s="336"/>
      <c r="N21" s="336"/>
      <c r="O21" s="336"/>
      <c r="P21" s="336"/>
      <c r="Q21" s="337"/>
      <c r="R21" s="114"/>
      <c r="S21" s="335"/>
      <c r="T21" s="336"/>
      <c r="U21" s="336"/>
      <c r="V21" s="336"/>
      <c r="W21" s="336"/>
      <c r="X21" s="337"/>
      <c r="Y21" s="107"/>
      <c r="Z21" s="335"/>
      <c r="AA21" s="336"/>
      <c r="AB21" s="336"/>
      <c r="AC21" s="336"/>
      <c r="AD21" s="336"/>
      <c r="AE21" s="337"/>
      <c r="AF21" s="106"/>
      <c r="AG21" s="335"/>
      <c r="AH21" s="336"/>
      <c r="AI21" s="336"/>
      <c r="AJ21" s="336"/>
      <c r="AK21" s="336"/>
      <c r="AL21" s="337"/>
      <c r="AM21" s="114"/>
      <c r="AN21" s="335"/>
      <c r="AO21" s="336"/>
      <c r="AP21" s="336"/>
      <c r="AQ21" s="336"/>
      <c r="AR21" s="336"/>
      <c r="AS21" s="337"/>
    </row>
    <row r="22" spans="1:45" ht="19.5" customHeight="1" thickBot="1">
      <c r="A22" s="359"/>
      <c r="B22" s="360"/>
      <c r="C22" s="109">
        <v>2</v>
      </c>
      <c r="D22" s="110"/>
      <c r="E22" s="111"/>
      <c r="F22" s="178"/>
      <c r="G22" s="354"/>
      <c r="H22" s="179"/>
      <c r="I22" s="174"/>
      <c r="J22" s="178"/>
      <c r="K22" s="112"/>
      <c r="L22" s="179"/>
      <c r="M22" s="174"/>
      <c r="N22" s="174"/>
      <c r="O22" s="174"/>
      <c r="P22" s="174"/>
      <c r="Q22" s="178"/>
      <c r="R22" s="114"/>
      <c r="S22" s="179"/>
      <c r="T22" s="174"/>
      <c r="U22" s="174"/>
      <c r="V22" s="174"/>
      <c r="W22" s="174"/>
      <c r="X22" s="178"/>
      <c r="Y22" s="113"/>
      <c r="Z22" s="179"/>
      <c r="AA22" s="174"/>
      <c r="AB22" s="174"/>
      <c r="AC22" s="174"/>
      <c r="AD22" s="174"/>
      <c r="AE22" s="178"/>
      <c r="AF22" s="112"/>
      <c r="AG22" s="179"/>
      <c r="AH22" s="174"/>
      <c r="AI22" s="174"/>
      <c r="AJ22" s="174"/>
      <c r="AK22" s="174"/>
      <c r="AL22" s="178"/>
      <c r="AM22" s="107"/>
      <c r="AN22" s="179"/>
      <c r="AO22" s="174"/>
      <c r="AP22" s="174"/>
      <c r="AQ22" s="174"/>
      <c r="AR22" s="338"/>
      <c r="AS22" s="339"/>
    </row>
    <row r="23" spans="1:45" ht="19.5" customHeight="1">
      <c r="A23" s="381">
        <v>3</v>
      </c>
      <c r="B23" s="382"/>
      <c r="C23" s="102">
        <v>1</v>
      </c>
      <c r="D23" s="103"/>
      <c r="E23" s="105"/>
      <c r="F23" s="353"/>
      <c r="G23" s="356"/>
      <c r="H23" s="343"/>
      <c r="I23" s="336"/>
      <c r="J23" s="337"/>
      <c r="K23" s="106"/>
      <c r="L23" s="335"/>
      <c r="M23" s="336"/>
      <c r="N23" s="336"/>
      <c r="O23" s="336"/>
      <c r="P23" s="336"/>
      <c r="Q23" s="337"/>
      <c r="R23" s="114"/>
      <c r="S23" s="335"/>
      <c r="T23" s="336"/>
      <c r="U23" s="336"/>
      <c r="V23" s="336"/>
      <c r="W23" s="336"/>
      <c r="X23" s="337"/>
      <c r="Y23" s="107"/>
      <c r="Z23" s="335"/>
      <c r="AA23" s="336"/>
      <c r="AB23" s="336"/>
      <c r="AC23" s="336"/>
      <c r="AD23" s="336"/>
      <c r="AE23" s="337"/>
      <c r="AF23" s="106"/>
      <c r="AG23" s="335"/>
      <c r="AH23" s="336"/>
      <c r="AI23" s="336"/>
      <c r="AJ23" s="336"/>
      <c r="AK23" s="336"/>
      <c r="AL23" s="337"/>
      <c r="AM23" s="114"/>
      <c r="AN23" s="335"/>
      <c r="AO23" s="336"/>
      <c r="AP23" s="336"/>
      <c r="AQ23" s="336"/>
      <c r="AR23" s="336"/>
      <c r="AS23" s="337"/>
    </row>
    <row r="24" spans="1:45" ht="19.5" customHeight="1" thickBot="1">
      <c r="A24" s="359"/>
      <c r="B24" s="360"/>
      <c r="C24" s="109">
        <v>2</v>
      </c>
      <c r="D24" s="110"/>
      <c r="E24" s="111"/>
      <c r="F24" s="178"/>
      <c r="G24" s="354"/>
      <c r="H24" s="179"/>
      <c r="I24" s="174"/>
      <c r="J24" s="178"/>
      <c r="K24" s="112"/>
      <c r="L24" s="179"/>
      <c r="M24" s="174"/>
      <c r="N24" s="174"/>
      <c r="O24" s="174"/>
      <c r="P24" s="174"/>
      <c r="Q24" s="178"/>
      <c r="R24" s="114"/>
      <c r="S24" s="179"/>
      <c r="T24" s="174"/>
      <c r="U24" s="174"/>
      <c r="V24" s="174"/>
      <c r="W24" s="174"/>
      <c r="X24" s="178"/>
      <c r="Y24" s="113"/>
      <c r="Z24" s="179"/>
      <c r="AA24" s="174"/>
      <c r="AB24" s="174"/>
      <c r="AC24" s="174"/>
      <c r="AD24" s="174"/>
      <c r="AE24" s="178"/>
      <c r="AF24" s="112"/>
      <c r="AG24" s="179"/>
      <c r="AH24" s="174"/>
      <c r="AI24" s="174"/>
      <c r="AJ24" s="174"/>
      <c r="AK24" s="174"/>
      <c r="AL24" s="178"/>
      <c r="AM24" s="114"/>
      <c r="AN24" s="179"/>
      <c r="AO24" s="174"/>
      <c r="AP24" s="174"/>
      <c r="AQ24" s="174"/>
      <c r="AR24" s="338"/>
      <c r="AS24" s="339"/>
    </row>
    <row r="25" spans="1:45" ht="19.5" customHeight="1">
      <c r="A25" s="357">
        <v>4</v>
      </c>
      <c r="B25" s="358"/>
      <c r="C25" s="102">
        <v>1</v>
      </c>
      <c r="D25" s="103"/>
      <c r="E25" s="105"/>
      <c r="F25" s="353"/>
      <c r="G25" s="356"/>
      <c r="H25" s="343"/>
      <c r="I25" s="336"/>
      <c r="J25" s="337"/>
      <c r="K25" s="106"/>
      <c r="L25" s="335"/>
      <c r="M25" s="336"/>
      <c r="N25" s="336"/>
      <c r="O25" s="336"/>
      <c r="P25" s="336"/>
      <c r="Q25" s="337"/>
      <c r="R25" s="114"/>
      <c r="S25" s="335"/>
      <c r="T25" s="336"/>
      <c r="U25" s="336"/>
      <c r="V25" s="336"/>
      <c r="W25" s="336"/>
      <c r="X25" s="337"/>
      <c r="Y25" s="107"/>
      <c r="Z25" s="335"/>
      <c r="AA25" s="336"/>
      <c r="AB25" s="336"/>
      <c r="AC25" s="336"/>
      <c r="AD25" s="336"/>
      <c r="AE25" s="337"/>
      <c r="AF25" s="106"/>
      <c r="AG25" s="335"/>
      <c r="AH25" s="336"/>
      <c r="AI25" s="336"/>
      <c r="AJ25" s="336"/>
      <c r="AK25" s="336"/>
      <c r="AL25" s="337"/>
      <c r="AM25" s="114"/>
      <c r="AN25" s="335"/>
      <c r="AO25" s="336"/>
      <c r="AP25" s="336"/>
      <c r="AQ25" s="336"/>
      <c r="AR25" s="336"/>
      <c r="AS25" s="337"/>
    </row>
    <row r="26" spans="1:45" ht="19.5" customHeight="1" thickBot="1">
      <c r="A26" s="359"/>
      <c r="B26" s="360"/>
      <c r="C26" s="109">
        <v>2</v>
      </c>
      <c r="D26" s="110"/>
      <c r="E26" s="111"/>
      <c r="F26" s="178"/>
      <c r="G26" s="354"/>
      <c r="H26" s="179"/>
      <c r="I26" s="174"/>
      <c r="J26" s="178"/>
      <c r="K26" s="112"/>
      <c r="L26" s="179"/>
      <c r="M26" s="174"/>
      <c r="N26" s="174"/>
      <c r="O26" s="174"/>
      <c r="P26" s="174"/>
      <c r="Q26" s="178"/>
      <c r="R26" s="114"/>
      <c r="S26" s="179"/>
      <c r="T26" s="174"/>
      <c r="U26" s="174"/>
      <c r="V26" s="174"/>
      <c r="W26" s="174"/>
      <c r="X26" s="178"/>
      <c r="Y26" s="113"/>
      <c r="Z26" s="179"/>
      <c r="AA26" s="174"/>
      <c r="AB26" s="174"/>
      <c r="AC26" s="174"/>
      <c r="AD26" s="174"/>
      <c r="AE26" s="178"/>
      <c r="AF26" s="112"/>
      <c r="AG26" s="179"/>
      <c r="AH26" s="174"/>
      <c r="AI26" s="174"/>
      <c r="AJ26" s="174"/>
      <c r="AK26" s="174"/>
      <c r="AL26" s="178"/>
      <c r="AM26" s="114"/>
      <c r="AN26" s="179"/>
      <c r="AO26" s="174"/>
      <c r="AP26" s="174"/>
      <c r="AQ26" s="174"/>
      <c r="AR26" s="338"/>
      <c r="AS26" s="339"/>
    </row>
    <row r="27" spans="1:45" ht="19.5" customHeight="1">
      <c r="A27" s="357">
        <v>5</v>
      </c>
      <c r="B27" s="358"/>
      <c r="C27" s="102">
        <v>1</v>
      </c>
      <c r="D27" s="103"/>
      <c r="E27" s="105"/>
      <c r="F27" s="353"/>
      <c r="G27" s="356"/>
      <c r="H27" s="343"/>
      <c r="I27" s="336"/>
      <c r="J27" s="337"/>
      <c r="K27" s="106"/>
      <c r="L27" s="335"/>
      <c r="M27" s="336"/>
      <c r="N27" s="336"/>
      <c r="O27" s="336"/>
      <c r="P27" s="336"/>
      <c r="Q27" s="337"/>
      <c r="R27" s="114"/>
      <c r="S27" s="335"/>
      <c r="T27" s="336"/>
      <c r="U27" s="336"/>
      <c r="V27" s="336"/>
      <c r="W27" s="336"/>
      <c r="X27" s="337"/>
      <c r="Y27" s="107"/>
      <c r="Z27" s="335"/>
      <c r="AA27" s="336"/>
      <c r="AB27" s="336"/>
      <c r="AC27" s="336"/>
      <c r="AD27" s="336"/>
      <c r="AE27" s="337"/>
      <c r="AF27" s="106"/>
      <c r="AG27" s="335"/>
      <c r="AH27" s="336"/>
      <c r="AI27" s="336"/>
      <c r="AJ27" s="336"/>
      <c r="AK27" s="336"/>
      <c r="AL27" s="337"/>
      <c r="AM27" s="114"/>
      <c r="AN27" s="335"/>
      <c r="AO27" s="336"/>
      <c r="AP27" s="336"/>
      <c r="AQ27" s="336"/>
      <c r="AR27" s="336"/>
      <c r="AS27" s="337"/>
    </row>
    <row r="28" spans="1:45" ht="19.5" customHeight="1" thickBot="1">
      <c r="A28" s="359"/>
      <c r="B28" s="360"/>
      <c r="C28" s="109">
        <v>2</v>
      </c>
      <c r="D28" s="110"/>
      <c r="E28" s="111"/>
      <c r="F28" s="178"/>
      <c r="G28" s="354"/>
      <c r="H28" s="179"/>
      <c r="I28" s="174"/>
      <c r="J28" s="178"/>
      <c r="K28" s="112"/>
      <c r="L28" s="179"/>
      <c r="M28" s="174"/>
      <c r="N28" s="174"/>
      <c r="O28" s="174"/>
      <c r="P28" s="174"/>
      <c r="Q28" s="178"/>
      <c r="R28" s="114"/>
      <c r="S28" s="179"/>
      <c r="T28" s="174"/>
      <c r="U28" s="174"/>
      <c r="V28" s="174"/>
      <c r="W28" s="174"/>
      <c r="X28" s="178"/>
      <c r="Y28" s="113"/>
      <c r="Z28" s="179"/>
      <c r="AA28" s="174"/>
      <c r="AB28" s="174"/>
      <c r="AC28" s="174"/>
      <c r="AD28" s="174"/>
      <c r="AE28" s="178"/>
      <c r="AF28" s="112"/>
      <c r="AG28" s="179"/>
      <c r="AH28" s="174"/>
      <c r="AI28" s="174"/>
      <c r="AJ28" s="174"/>
      <c r="AK28" s="174"/>
      <c r="AL28" s="178"/>
      <c r="AM28" s="114"/>
      <c r="AN28" s="179"/>
      <c r="AO28" s="174"/>
      <c r="AP28" s="174"/>
      <c r="AQ28" s="174"/>
      <c r="AR28" s="338"/>
      <c r="AS28" s="339"/>
    </row>
    <row r="29" spans="1:45" ht="19.5" customHeight="1">
      <c r="A29" s="357">
        <v>6</v>
      </c>
      <c r="B29" s="358"/>
      <c r="C29" s="115">
        <v>1</v>
      </c>
      <c r="D29" s="103"/>
      <c r="E29" s="105"/>
      <c r="F29" s="353"/>
      <c r="G29" s="356"/>
      <c r="H29" s="343"/>
      <c r="I29" s="336"/>
      <c r="J29" s="337"/>
      <c r="K29" s="106"/>
      <c r="L29" s="335"/>
      <c r="M29" s="336"/>
      <c r="N29" s="336"/>
      <c r="O29" s="336"/>
      <c r="P29" s="336"/>
      <c r="Q29" s="337"/>
      <c r="R29" s="114"/>
      <c r="S29" s="335"/>
      <c r="T29" s="336"/>
      <c r="U29" s="336"/>
      <c r="V29" s="336"/>
      <c r="W29" s="336"/>
      <c r="X29" s="337"/>
      <c r="Y29" s="107"/>
      <c r="Z29" s="335"/>
      <c r="AA29" s="336"/>
      <c r="AB29" s="336"/>
      <c r="AC29" s="336"/>
      <c r="AD29" s="336"/>
      <c r="AE29" s="337"/>
      <c r="AF29" s="106"/>
      <c r="AG29" s="335"/>
      <c r="AH29" s="336"/>
      <c r="AI29" s="336"/>
      <c r="AJ29" s="336"/>
      <c r="AK29" s="336"/>
      <c r="AL29" s="337"/>
      <c r="AM29" s="114"/>
      <c r="AN29" s="335"/>
      <c r="AO29" s="336"/>
      <c r="AP29" s="336"/>
      <c r="AQ29" s="336"/>
      <c r="AR29" s="336"/>
      <c r="AS29" s="337"/>
    </row>
    <row r="30" spans="1:45" ht="19.5" customHeight="1" thickBot="1">
      <c r="A30" s="359"/>
      <c r="B30" s="360"/>
      <c r="C30" s="109">
        <v>2</v>
      </c>
      <c r="D30" s="110"/>
      <c r="E30" s="111"/>
      <c r="F30" s="178"/>
      <c r="G30" s="354"/>
      <c r="H30" s="179"/>
      <c r="I30" s="174"/>
      <c r="J30" s="178"/>
      <c r="K30" s="112"/>
      <c r="L30" s="179"/>
      <c r="M30" s="174"/>
      <c r="N30" s="174"/>
      <c r="O30" s="174"/>
      <c r="P30" s="174"/>
      <c r="Q30" s="178"/>
      <c r="R30" s="114"/>
      <c r="S30" s="179"/>
      <c r="T30" s="174"/>
      <c r="U30" s="174"/>
      <c r="V30" s="174"/>
      <c r="W30" s="174"/>
      <c r="X30" s="178"/>
      <c r="Y30" s="113"/>
      <c r="Z30" s="179"/>
      <c r="AA30" s="174"/>
      <c r="AB30" s="174"/>
      <c r="AC30" s="174"/>
      <c r="AD30" s="174"/>
      <c r="AE30" s="178"/>
      <c r="AF30" s="112"/>
      <c r="AG30" s="179"/>
      <c r="AH30" s="174"/>
      <c r="AI30" s="174"/>
      <c r="AJ30" s="174"/>
      <c r="AK30" s="174"/>
      <c r="AL30" s="178"/>
      <c r="AM30" s="114"/>
      <c r="AN30" s="179"/>
      <c r="AO30" s="174"/>
      <c r="AP30" s="174"/>
      <c r="AQ30" s="174"/>
      <c r="AR30" s="338"/>
      <c r="AS30" s="339"/>
    </row>
    <row r="31" spans="1:45" ht="19.5" customHeight="1">
      <c r="A31" s="357">
        <v>7</v>
      </c>
      <c r="B31" s="358"/>
      <c r="C31" s="115">
        <v>1</v>
      </c>
      <c r="D31" s="103"/>
      <c r="E31" s="105"/>
      <c r="F31" s="353"/>
      <c r="G31" s="356"/>
      <c r="H31" s="343"/>
      <c r="I31" s="336"/>
      <c r="J31" s="337"/>
      <c r="K31" s="106"/>
      <c r="L31" s="335"/>
      <c r="M31" s="336"/>
      <c r="N31" s="336"/>
      <c r="O31" s="336"/>
      <c r="P31" s="336"/>
      <c r="Q31" s="337"/>
      <c r="R31" s="114"/>
      <c r="S31" s="335"/>
      <c r="T31" s="336"/>
      <c r="U31" s="336"/>
      <c r="V31" s="336"/>
      <c r="W31" s="336"/>
      <c r="X31" s="337"/>
      <c r="Y31" s="107"/>
      <c r="Z31" s="335"/>
      <c r="AA31" s="336"/>
      <c r="AB31" s="336"/>
      <c r="AC31" s="336"/>
      <c r="AD31" s="336"/>
      <c r="AE31" s="337"/>
      <c r="AF31" s="106"/>
      <c r="AG31" s="335"/>
      <c r="AH31" s="336"/>
      <c r="AI31" s="336"/>
      <c r="AJ31" s="336"/>
      <c r="AK31" s="336"/>
      <c r="AL31" s="337"/>
      <c r="AM31" s="114"/>
      <c r="AN31" s="335"/>
      <c r="AO31" s="336"/>
      <c r="AP31" s="336"/>
      <c r="AQ31" s="336"/>
      <c r="AR31" s="336"/>
      <c r="AS31" s="337"/>
    </row>
    <row r="32" spans="1:45" ht="19.5" customHeight="1" thickBot="1">
      <c r="A32" s="359"/>
      <c r="B32" s="360"/>
      <c r="C32" s="109">
        <v>2</v>
      </c>
      <c r="D32" s="110"/>
      <c r="E32" s="111"/>
      <c r="F32" s="178"/>
      <c r="G32" s="354"/>
      <c r="H32" s="179"/>
      <c r="I32" s="174"/>
      <c r="J32" s="178"/>
      <c r="K32" s="112"/>
      <c r="L32" s="179"/>
      <c r="M32" s="174"/>
      <c r="N32" s="174"/>
      <c r="O32" s="174"/>
      <c r="P32" s="174"/>
      <c r="Q32" s="178"/>
      <c r="R32" s="114"/>
      <c r="S32" s="179"/>
      <c r="T32" s="174"/>
      <c r="U32" s="174"/>
      <c r="V32" s="174"/>
      <c r="W32" s="174"/>
      <c r="X32" s="178"/>
      <c r="Y32" s="113"/>
      <c r="Z32" s="179"/>
      <c r="AA32" s="174"/>
      <c r="AB32" s="174"/>
      <c r="AC32" s="174"/>
      <c r="AD32" s="174"/>
      <c r="AE32" s="178"/>
      <c r="AF32" s="112"/>
      <c r="AG32" s="179"/>
      <c r="AH32" s="174"/>
      <c r="AI32" s="174"/>
      <c r="AJ32" s="174"/>
      <c r="AK32" s="174"/>
      <c r="AL32" s="178"/>
      <c r="AM32" s="114"/>
      <c r="AN32" s="179"/>
      <c r="AO32" s="174"/>
      <c r="AP32" s="174"/>
      <c r="AQ32" s="174"/>
      <c r="AR32" s="338"/>
      <c r="AS32" s="339"/>
    </row>
    <row r="33" spans="1:45" ht="19.5" customHeight="1">
      <c r="A33" s="357">
        <v>8</v>
      </c>
      <c r="B33" s="358"/>
      <c r="C33" s="115">
        <v>1</v>
      </c>
      <c r="D33" s="103"/>
      <c r="E33" s="105"/>
      <c r="F33" s="353"/>
      <c r="G33" s="356"/>
      <c r="H33" s="343"/>
      <c r="I33" s="336"/>
      <c r="J33" s="337"/>
      <c r="K33" s="106"/>
      <c r="L33" s="335"/>
      <c r="M33" s="336"/>
      <c r="N33" s="336"/>
      <c r="O33" s="336"/>
      <c r="P33" s="336"/>
      <c r="Q33" s="337"/>
      <c r="R33" s="114"/>
      <c r="S33" s="335"/>
      <c r="T33" s="336"/>
      <c r="U33" s="336"/>
      <c r="V33" s="336"/>
      <c r="W33" s="336"/>
      <c r="X33" s="337"/>
      <c r="Y33" s="107"/>
      <c r="Z33" s="335"/>
      <c r="AA33" s="336"/>
      <c r="AB33" s="336"/>
      <c r="AC33" s="336"/>
      <c r="AD33" s="336"/>
      <c r="AE33" s="337"/>
      <c r="AF33" s="106"/>
      <c r="AG33" s="335"/>
      <c r="AH33" s="336"/>
      <c r="AI33" s="336"/>
      <c r="AJ33" s="336"/>
      <c r="AK33" s="336"/>
      <c r="AL33" s="337"/>
      <c r="AM33" s="114"/>
      <c r="AN33" s="335"/>
      <c r="AO33" s="336"/>
      <c r="AP33" s="336"/>
      <c r="AQ33" s="336"/>
      <c r="AR33" s="336"/>
      <c r="AS33" s="337"/>
    </row>
    <row r="34" spans="1:45" ht="19.5" customHeight="1" thickBot="1">
      <c r="A34" s="359"/>
      <c r="B34" s="360"/>
      <c r="C34" s="109">
        <v>2</v>
      </c>
      <c r="D34" s="110"/>
      <c r="E34" s="111"/>
      <c r="F34" s="178"/>
      <c r="G34" s="354"/>
      <c r="H34" s="179"/>
      <c r="I34" s="174"/>
      <c r="J34" s="178"/>
      <c r="K34" s="112"/>
      <c r="L34" s="179"/>
      <c r="M34" s="174"/>
      <c r="N34" s="174"/>
      <c r="O34" s="174"/>
      <c r="P34" s="174"/>
      <c r="Q34" s="178"/>
      <c r="R34" s="114"/>
      <c r="S34" s="179"/>
      <c r="T34" s="174"/>
      <c r="U34" s="174"/>
      <c r="V34" s="174"/>
      <c r="W34" s="174"/>
      <c r="X34" s="178"/>
      <c r="Y34" s="113"/>
      <c r="Z34" s="179"/>
      <c r="AA34" s="174"/>
      <c r="AB34" s="174"/>
      <c r="AC34" s="174"/>
      <c r="AD34" s="174"/>
      <c r="AE34" s="178"/>
      <c r="AF34" s="112"/>
      <c r="AG34" s="179"/>
      <c r="AH34" s="174"/>
      <c r="AI34" s="174"/>
      <c r="AJ34" s="174"/>
      <c r="AK34" s="174"/>
      <c r="AL34" s="178"/>
      <c r="AM34" s="114"/>
      <c r="AN34" s="179"/>
      <c r="AO34" s="174"/>
      <c r="AP34" s="174"/>
      <c r="AQ34" s="174"/>
      <c r="AR34" s="338"/>
      <c r="AS34" s="339"/>
    </row>
    <row r="35" spans="1:45" ht="19.5" customHeight="1">
      <c r="A35" s="357">
        <v>9</v>
      </c>
      <c r="B35" s="358"/>
      <c r="C35" s="115">
        <v>1</v>
      </c>
      <c r="D35" s="103"/>
      <c r="E35" s="105"/>
      <c r="F35" s="353"/>
      <c r="G35" s="356"/>
      <c r="H35" s="343"/>
      <c r="I35" s="336"/>
      <c r="J35" s="337"/>
      <c r="K35" s="106"/>
      <c r="L35" s="335"/>
      <c r="M35" s="336"/>
      <c r="N35" s="336"/>
      <c r="O35" s="336"/>
      <c r="P35" s="336"/>
      <c r="Q35" s="337"/>
      <c r="R35" s="114"/>
      <c r="S35" s="335"/>
      <c r="T35" s="336"/>
      <c r="U35" s="336"/>
      <c r="V35" s="336"/>
      <c r="W35" s="336"/>
      <c r="X35" s="337"/>
      <c r="Y35" s="107"/>
      <c r="Z35" s="335"/>
      <c r="AA35" s="336"/>
      <c r="AB35" s="336"/>
      <c r="AC35" s="336"/>
      <c r="AD35" s="336"/>
      <c r="AE35" s="337"/>
      <c r="AF35" s="106"/>
      <c r="AG35" s="335"/>
      <c r="AH35" s="336"/>
      <c r="AI35" s="336"/>
      <c r="AJ35" s="336"/>
      <c r="AK35" s="336"/>
      <c r="AL35" s="337"/>
      <c r="AM35" s="114"/>
      <c r="AN35" s="335"/>
      <c r="AO35" s="336"/>
      <c r="AP35" s="336"/>
      <c r="AQ35" s="336"/>
      <c r="AR35" s="336"/>
      <c r="AS35" s="337"/>
    </row>
    <row r="36" spans="1:45" ht="19.5" customHeight="1" thickBot="1">
      <c r="A36" s="359"/>
      <c r="B36" s="360"/>
      <c r="C36" s="109">
        <v>2</v>
      </c>
      <c r="D36" s="110"/>
      <c r="E36" s="111"/>
      <c r="F36" s="178"/>
      <c r="G36" s="354"/>
      <c r="H36" s="179"/>
      <c r="I36" s="174"/>
      <c r="J36" s="178"/>
      <c r="K36" s="112"/>
      <c r="L36" s="179"/>
      <c r="M36" s="174"/>
      <c r="N36" s="174"/>
      <c r="O36" s="174"/>
      <c r="P36" s="174"/>
      <c r="Q36" s="178"/>
      <c r="R36" s="114"/>
      <c r="S36" s="179"/>
      <c r="T36" s="174"/>
      <c r="U36" s="174"/>
      <c r="V36" s="174"/>
      <c r="W36" s="174"/>
      <c r="X36" s="178"/>
      <c r="Y36" s="113"/>
      <c r="Z36" s="179"/>
      <c r="AA36" s="174"/>
      <c r="AB36" s="174"/>
      <c r="AC36" s="174"/>
      <c r="AD36" s="174"/>
      <c r="AE36" s="178"/>
      <c r="AF36" s="112"/>
      <c r="AG36" s="179"/>
      <c r="AH36" s="174"/>
      <c r="AI36" s="174"/>
      <c r="AJ36" s="174"/>
      <c r="AK36" s="174"/>
      <c r="AL36" s="178"/>
      <c r="AM36" s="114"/>
      <c r="AN36" s="179"/>
      <c r="AO36" s="174"/>
      <c r="AP36" s="174"/>
      <c r="AQ36" s="174"/>
      <c r="AR36" s="338"/>
      <c r="AS36" s="339"/>
    </row>
    <row r="37" spans="1:45" ht="19.5" customHeight="1">
      <c r="A37" s="375">
        <v>10</v>
      </c>
      <c r="B37" s="376"/>
      <c r="C37" s="115">
        <v>1</v>
      </c>
      <c r="D37" s="103"/>
      <c r="E37" s="105"/>
      <c r="F37" s="353"/>
      <c r="G37" s="356"/>
      <c r="H37" s="343"/>
      <c r="I37" s="336"/>
      <c r="J37" s="337"/>
      <c r="K37" s="106"/>
      <c r="L37" s="335"/>
      <c r="M37" s="336"/>
      <c r="N37" s="336"/>
      <c r="O37" s="336"/>
      <c r="P37" s="336"/>
      <c r="Q37" s="337"/>
      <c r="R37" s="114"/>
      <c r="S37" s="335"/>
      <c r="T37" s="336"/>
      <c r="U37" s="336"/>
      <c r="V37" s="336"/>
      <c r="W37" s="336"/>
      <c r="X37" s="337"/>
      <c r="Y37" s="107"/>
      <c r="Z37" s="335"/>
      <c r="AA37" s="336"/>
      <c r="AB37" s="336"/>
      <c r="AC37" s="336"/>
      <c r="AD37" s="336"/>
      <c r="AE37" s="337"/>
      <c r="AF37" s="106"/>
      <c r="AG37" s="335"/>
      <c r="AH37" s="336"/>
      <c r="AI37" s="336"/>
      <c r="AJ37" s="336"/>
      <c r="AK37" s="336"/>
      <c r="AL37" s="337"/>
      <c r="AM37" s="114"/>
      <c r="AN37" s="335"/>
      <c r="AO37" s="336"/>
      <c r="AP37" s="336"/>
      <c r="AQ37" s="336"/>
      <c r="AR37" s="336"/>
      <c r="AS37" s="337"/>
    </row>
    <row r="38" spans="1:45" ht="19.5" customHeight="1" thickBot="1">
      <c r="A38" s="377"/>
      <c r="B38" s="378"/>
      <c r="C38" s="109">
        <v>2</v>
      </c>
      <c r="D38" s="110"/>
      <c r="E38" s="111"/>
      <c r="F38" s="178"/>
      <c r="G38" s="354"/>
      <c r="H38" s="179"/>
      <c r="I38" s="174"/>
      <c r="J38" s="178"/>
      <c r="K38" s="112"/>
      <c r="L38" s="179"/>
      <c r="M38" s="174"/>
      <c r="N38" s="174"/>
      <c r="O38" s="174"/>
      <c r="P38" s="174"/>
      <c r="Q38" s="178"/>
      <c r="R38" s="114"/>
      <c r="S38" s="179"/>
      <c r="T38" s="174"/>
      <c r="U38" s="174"/>
      <c r="V38" s="174"/>
      <c r="W38" s="174"/>
      <c r="X38" s="178"/>
      <c r="Y38" s="113"/>
      <c r="Z38" s="179"/>
      <c r="AA38" s="174"/>
      <c r="AB38" s="174"/>
      <c r="AC38" s="174"/>
      <c r="AD38" s="174"/>
      <c r="AE38" s="178"/>
      <c r="AF38" s="112"/>
      <c r="AG38" s="179"/>
      <c r="AH38" s="174"/>
      <c r="AI38" s="174"/>
      <c r="AJ38" s="174"/>
      <c r="AK38" s="174"/>
      <c r="AL38" s="178"/>
      <c r="AM38" s="114"/>
      <c r="AN38" s="179"/>
      <c r="AO38" s="174"/>
      <c r="AP38" s="174"/>
      <c r="AQ38" s="174"/>
      <c r="AR38" s="338"/>
      <c r="AS38" s="339"/>
    </row>
    <row r="39" spans="1:45" ht="19.5" customHeight="1">
      <c r="A39" s="357">
        <v>11</v>
      </c>
      <c r="B39" s="358"/>
      <c r="C39" s="115">
        <v>1</v>
      </c>
      <c r="D39" s="103"/>
      <c r="E39" s="105"/>
      <c r="F39" s="353"/>
      <c r="G39" s="356"/>
      <c r="H39" s="343"/>
      <c r="I39" s="336"/>
      <c r="J39" s="337"/>
      <c r="K39" s="106"/>
      <c r="L39" s="335"/>
      <c r="M39" s="336"/>
      <c r="N39" s="336"/>
      <c r="O39" s="336"/>
      <c r="P39" s="336"/>
      <c r="Q39" s="337"/>
      <c r="R39" s="114"/>
      <c r="S39" s="335"/>
      <c r="T39" s="336"/>
      <c r="U39" s="336"/>
      <c r="V39" s="336"/>
      <c r="W39" s="336"/>
      <c r="X39" s="337"/>
      <c r="Y39" s="107"/>
      <c r="Z39" s="335"/>
      <c r="AA39" s="336"/>
      <c r="AB39" s="336"/>
      <c r="AC39" s="336"/>
      <c r="AD39" s="336"/>
      <c r="AE39" s="337"/>
      <c r="AF39" s="106"/>
      <c r="AG39" s="335"/>
      <c r="AH39" s="336"/>
      <c r="AI39" s="336"/>
      <c r="AJ39" s="336"/>
      <c r="AK39" s="336"/>
      <c r="AL39" s="337"/>
      <c r="AM39" s="114"/>
      <c r="AN39" s="335"/>
      <c r="AO39" s="336"/>
      <c r="AP39" s="336"/>
      <c r="AQ39" s="336"/>
      <c r="AR39" s="336"/>
      <c r="AS39" s="337"/>
    </row>
    <row r="40" spans="1:45" ht="19.5" customHeight="1" thickBot="1">
      <c r="A40" s="359"/>
      <c r="B40" s="360"/>
      <c r="C40" s="109">
        <v>2</v>
      </c>
      <c r="D40" s="110"/>
      <c r="E40" s="111"/>
      <c r="F40" s="178"/>
      <c r="G40" s="354"/>
      <c r="H40" s="179"/>
      <c r="I40" s="174"/>
      <c r="J40" s="178"/>
      <c r="K40" s="112"/>
      <c r="L40" s="179"/>
      <c r="M40" s="174"/>
      <c r="N40" s="174"/>
      <c r="O40" s="174"/>
      <c r="P40" s="174"/>
      <c r="Q40" s="178"/>
      <c r="R40" s="114"/>
      <c r="S40" s="179"/>
      <c r="T40" s="174"/>
      <c r="U40" s="174"/>
      <c r="V40" s="174"/>
      <c r="W40" s="174"/>
      <c r="X40" s="178"/>
      <c r="Y40" s="113"/>
      <c r="Z40" s="179"/>
      <c r="AA40" s="174"/>
      <c r="AB40" s="174"/>
      <c r="AC40" s="174"/>
      <c r="AD40" s="174"/>
      <c r="AE40" s="178"/>
      <c r="AF40" s="112"/>
      <c r="AG40" s="179"/>
      <c r="AH40" s="174"/>
      <c r="AI40" s="174"/>
      <c r="AJ40" s="174"/>
      <c r="AK40" s="174"/>
      <c r="AL40" s="178"/>
      <c r="AM40" s="114"/>
      <c r="AN40" s="179"/>
      <c r="AO40" s="174"/>
      <c r="AP40" s="174"/>
      <c r="AQ40" s="174"/>
      <c r="AR40" s="338"/>
      <c r="AS40" s="339"/>
    </row>
    <row r="41" spans="1:45" ht="19.5" customHeight="1">
      <c r="A41" s="357">
        <v>12</v>
      </c>
      <c r="B41" s="358"/>
      <c r="C41" s="115">
        <v>1</v>
      </c>
      <c r="D41" s="103"/>
      <c r="E41" s="105"/>
      <c r="F41" s="353"/>
      <c r="G41" s="356"/>
      <c r="H41" s="343"/>
      <c r="I41" s="336"/>
      <c r="J41" s="337"/>
      <c r="K41" s="106"/>
      <c r="L41" s="335"/>
      <c r="M41" s="336"/>
      <c r="N41" s="336"/>
      <c r="O41" s="336"/>
      <c r="P41" s="336"/>
      <c r="Q41" s="337"/>
      <c r="R41" s="114"/>
      <c r="S41" s="335"/>
      <c r="T41" s="336"/>
      <c r="U41" s="336"/>
      <c r="V41" s="336"/>
      <c r="W41" s="336"/>
      <c r="X41" s="337"/>
      <c r="Y41" s="107"/>
      <c r="Z41" s="335"/>
      <c r="AA41" s="336"/>
      <c r="AB41" s="336"/>
      <c r="AC41" s="336"/>
      <c r="AD41" s="336"/>
      <c r="AE41" s="337"/>
      <c r="AF41" s="106"/>
      <c r="AG41" s="335"/>
      <c r="AH41" s="336"/>
      <c r="AI41" s="336"/>
      <c r="AJ41" s="336"/>
      <c r="AK41" s="336"/>
      <c r="AL41" s="337"/>
      <c r="AM41" s="114"/>
      <c r="AN41" s="335"/>
      <c r="AO41" s="336"/>
      <c r="AP41" s="336"/>
      <c r="AQ41" s="336"/>
      <c r="AR41" s="336"/>
      <c r="AS41" s="337"/>
    </row>
    <row r="42" spans="1:45" ht="19.5" customHeight="1" thickBot="1">
      <c r="A42" s="359"/>
      <c r="B42" s="360"/>
      <c r="C42" s="109">
        <v>2</v>
      </c>
      <c r="D42" s="110"/>
      <c r="E42" s="111"/>
      <c r="F42" s="178"/>
      <c r="G42" s="354"/>
      <c r="H42" s="179"/>
      <c r="I42" s="174"/>
      <c r="J42" s="178"/>
      <c r="K42" s="112"/>
      <c r="L42" s="179"/>
      <c r="M42" s="174"/>
      <c r="N42" s="174"/>
      <c r="O42" s="174"/>
      <c r="P42" s="174"/>
      <c r="Q42" s="178"/>
      <c r="R42" s="114"/>
      <c r="S42" s="179"/>
      <c r="T42" s="174"/>
      <c r="U42" s="174"/>
      <c r="V42" s="174"/>
      <c r="W42" s="174"/>
      <c r="X42" s="178"/>
      <c r="Y42" s="113"/>
      <c r="Z42" s="179"/>
      <c r="AA42" s="174"/>
      <c r="AB42" s="174"/>
      <c r="AC42" s="174"/>
      <c r="AD42" s="174"/>
      <c r="AE42" s="178"/>
      <c r="AF42" s="112"/>
      <c r="AG42" s="179"/>
      <c r="AH42" s="174"/>
      <c r="AI42" s="174"/>
      <c r="AJ42" s="174"/>
      <c r="AK42" s="174"/>
      <c r="AL42" s="178"/>
      <c r="AM42" s="114"/>
      <c r="AN42" s="179"/>
      <c r="AO42" s="174"/>
      <c r="AP42" s="174"/>
      <c r="AQ42" s="174"/>
      <c r="AR42" s="338"/>
      <c r="AS42" s="339"/>
    </row>
    <row r="43" spans="1:45" ht="19.5" customHeight="1">
      <c r="A43" s="357">
        <v>13</v>
      </c>
      <c r="B43" s="358"/>
      <c r="C43" s="115">
        <v>1</v>
      </c>
      <c r="D43" s="103"/>
      <c r="E43" s="105"/>
      <c r="F43" s="353"/>
      <c r="G43" s="356"/>
      <c r="H43" s="343"/>
      <c r="I43" s="336"/>
      <c r="J43" s="337"/>
      <c r="K43" s="106"/>
      <c r="L43" s="335"/>
      <c r="M43" s="336"/>
      <c r="N43" s="336"/>
      <c r="O43" s="336"/>
      <c r="P43" s="336"/>
      <c r="Q43" s="337"/>
      <c r="R43" s="114"/>
      <c r="S43" s="335"/>
      <c r="T43" s="336"/>
      <c r="U43" s="336"/>
      <c r="V43" s="336"/>
      <c r="W43" s="336"/>
      <c r="X43" s="337"/>
      <c r="Y43" s="107"/>
      <c r="Z43" s="335"/>
      <c r="AA43" s="336"/>
      <c r="AB43" s="336"/>
      <c r="AC43" s="336"/>
      <c r="AD43" s="336"/>
      <c r="AE43" s="337"/>
      <c r="AF43" s="106"/>
      <c r="AG43" s="335"/>
      <c r="AH43" s="336"/>
      <c r="AI43" s="336"/>
      <c r="AJ43" s="336"/>
      <c r="AK43" s="336"/>
      <c r="AL43" s="337"/>
      <c r="AM43" s="114"/>
      <c r="AN43" s="335"/>
      <c r="AO43" s="336"/>
      <c r="AP43" s="336"/>
      <c r="AQ43" s="336"/>
      <c r="AR43" s="336"/>
      <c r="AS43" s="337"/>
    </row>
    <row r="44" spans="1:45" ht="19.5" customHeight="1" thickBot="1">
      <c r="A44" s="359"/>
      <c r="B44" s="360"/>
      <c r="C44" s="109">
        <v>2</v>
      </c>
      <c r="D44" s="110"/>
      <c r="E44" s="111"/>
      <c r="F44" s="178"/>
      <c r="G44" s="354"/>
      <c r="H44" s="179"/>
      <c r="I44" s="174"/>
      <c r="J44" s="178"/>
      <c r="K44" s="112"/>
      <c r="L44" s="179"/>
      <c r="M44" s="174"/>
      <c r="N44" s="174"/>
      <c r="O44" s="174"/>
      <c r="P44" s="174"/>
      <c r="Q44" s="178"/>
      <c r="R44" s="114"/>
      <c r="S44" s="179"/>
      <c r="T44" s="174"/>
      <c r="U44" s="174"/>
      <c r="V44" s="174"/>
      <c r="W44" s="174"/>
      <c r="X44" s="178"/>
      <c r="Y44" s="113"/>
      <c r="Z44" s="179"/>
      <c r="AA44" s="174"/>
      <c r="AB44" s="174"/>
      <c r="AC44" s="174"/>
      <c r="AD44" s="174"/>
      <c r="AE44" s="178"/>
      <c r="AF44" s="112"/>
      <c r="AG44" s="179"/>
      <c r="AH44" s="174"/>
      <c r="AI44" s="174"/>
      <c r="AJ44" s="174"/>
      <c r="AK44" s="174"/>
      <c r="AL44" s="178"/>
      <c r="AM44" s="114"/>
      <c r="AN44" s="179"/>
      <c r="AO44" s="174"/>
      <c r="AP44" s="174"/>
      <c r="AQ44" s="174"/>
      <c r="AR44" s="338"/>
      <c r="AS44" s="339"/>
    </row>
    <row r="45" spans="1:45" ht="19.5" customHeight="1">
      <c r="A45" s="357">
        <v>14</v>
      </c>
      <c r="B45" s="358"/>
      <c r="C45" s="115">
        <v>1</v>
      </c>
      <c r="D45" s="103"/>
      <c r="E45" s="105"/>
      <c r="F45" s="353"/>
      <c r="G45" s="356"/>
      <c r="H45" s="343"/>
      <c r="I45" s="336"/>
      <c r="J45" s="337"/>
      <c r="K45" s="106"/>
      <c r="L45" s="335"/>
      <c r="M45" s="336"/>
      <c r="N45" s="336"/>
      <c r="O45" s="336"/>
      <c r="P45" s="336"/>
      <c r="Q45" s="337"/>
      <c r="R45" s="114"/>
      <c r="S45" s="335"/>
      <c r="T45" s="336"/>
      <c r="U45" s="336"/>
      <c r="V45" s="336"/>
      <c r="W45" s="336"/>
      <c r="X45" s="337"/>
      <c r="Y45" s="107"/>
      <c r="Z45" s="335"/>
      <c r="AA45" s="336"/>
      <c r="AB45" s="336"/>
      <c r="AC45" s="336"/>
      <c r="AD45" s="336"/>
      <c r="AE45" s="337"/>
      <c r="AF45" s="106"/>
      <c r="AG45" s="335"/>
      <c r="AH45" s="336"/>
      <c r="AI45" s="336"/>
      <c r="AJ45" s="336"/>
      <c r="AK45" s="336"/>
      <c r="AL45" s="337"/>
      <c r="AM45" s="114"/>
      <c r="AN45" s="335"/>
      <c r="AO45" s="336"/>
      <c r="AP45" s="336"/>
      <c r="AQ45" s="336"/>
      <c r="AR45" s="336"/>
      <c r="AS45" s="337"/>
    </row>
    <row r="46" spans="1:45" ht="19.5" customHeight="1" thickBot="1">
      <c r="A46" s="359"/>
      <c r="B46" s="360"/>
      <c r="C46" s="109">
        <v>2</v>
      </c>
      <c r="D46" s="110"/>
      <c r="E46" s="111"/>
      <c r="F46" s="178"/>
      <c r="G46" s="354"/>
      <c r="H46" s="179"/>
      <c r="I46" s="174"/>
      <c r="J46" s="178"/>
      <c r="K46" s="112"/>
      <c r="L46" s="179"/>
      <c r="M46" s="174"/>
      <c r="N46" s="174"/>
      <c r="O46" s="174"/>
      <c r="P46" s="174"/>
      <c r="Q46" s="178"/>
      <c r="R46" s="114"/>
      <c r="S46" s="179"/>
      <c r="T46" s="174"/>
      <c r="U46" s="174"/>
      <c r="V46" s="174"/>
      <c r="W46" s="174"/>
      <c r="X46" s="178"/>
      <c r="Y46" s="113"/>
      <c r="Z46" s="179"/>
      <c r="AA46" s="174"/>
      <c r="AB46" s="174"/>
      <c r="AC46" s="174"/>
      <c r="AD46" s="174"/>
      <c r="AE46" s="178"/>
      <c r="AF46" s="112"/>
      <c r="AG46" s="179"/>
      <c r="AH46" s="174"/>
      <c r="AI46" s="174"/>
      <c r="AJ46" s="174"/>
      <c r="AK46" s="174"/>
      <c r="AL46" s="178"/>
      <c r="AM46" s="114"/>
      <c r="AN46" s="179"/>
      <c r="AO46" s="174"/>
      <c r="AP46" s="174"/>
      <c r="AQ46" s="174"/>
      <c r="AR46" s="338"/>
      <c r="AS46" s="339"/>
    </row>
    <row r="47" spans="1:45" ht="19.5" customHeight="1">
      <c r="A47" s="357">
        <v>15</v>
      </c>
      <c r="B47" s="357"/>
      <c r="C47" s="115">
        <v>1</v>
      </c>
      <c r="D47" s="103"/>
      <c r="E47" s="105"/>
      <c r="F47" s="353"/>
      <c r="G47" s="356"/>
      <c r="H47" s="343"/>
      <c r="I47" s="336"/>
      <c r="J47" s="337"/>
      <c r="K47" s="106"/>
      <c r="L47" s="335"/>
      <c r="M47" s="336"/>
      <c r="N47" s="336"/>
      <c r="O47" s="336"/>
      <c r="P47" s="336"/>
      <c r="Q47" s="337"/>
      <c r="R47" s="114"/>
      <c r="S47" s="335"/>
      <c r="T47" s="336"/>
      <c r="U47" s="336"/>
      <c r="V47" s="336"/>
      <c r="W47" s="336"/>
      <c r="X47" s="337"/>
      <c r="Y47" s="107"/>
      <c r="Z47" s="335"/>
      <c r="AA47" s="336"/>
      <c r="AB47" s="336"/>
      <c r="AC47" s="336"/>
      <c r="AD47" s="336"/>
      <c r="AE47" s="337"/>
      <c r="AF47" s="106"/>
      <c r="AG47" s="335"/>
      <c r="AH47" s="336"/>
      <c r="AI47" s="336"/>
      <c r="AJ47" s="336"/>
      <c r="AK47" s="336"/>
      <c r="AL47" s="337"/>
      <c r="AM47" s="114"/>
      <c r="AN47" s="335"/>
      <c r="AO47" s="336"/>
      <c r="AP47" s="336"/>
      <c r="AQ47" s="336"/>
      <c r="AR47" s="336"/>
      <c r="AS47" s="337"/>
    </row>
    <row r="48" spans="1:45" ht="19.5" customHeight="1" thickBot="1">
      <c r="A48" s="359"/>
      <c r="B48" s="359"/>
      <c r="C48" s="109">
        <v>2</v>
      </c>
      <c r="D48" s="110"/>
      <c r="E48" s="52"/>
      <c r="F48" s="178"/>
      <c r="G48" s="354"/>
      <c r="H48" s="179"/>
      <c r="I48" s="174"/>
      <c r="J48" s="178"/>
      <c r="K48" s="112"/>
      <c r="L48" s="179"/>
      <c r="M48" s="174"/>
      <c r="N48" s="174"/>
      <c r="O48" s="174"/>
      <c r="P48" s="174"/>
      <c r="Q48" s="178"/>
      <c r="R48" s="114"/>
      <c r="S48" s="179"/>
      <c r="T48" s="174"/>
      <c r="U48" s="174"/>
      <c r="V48" s="174"/>
      <c r="W48" s="174"/>
      <c r="X48" s="178"/>
      <c r="Y48" s="113"/>
      <c r="Z48" s="179"/>
      <c r="AA48" s="174"/>
      <c r="AB48" s="174"/>
      <c r="AC48" s="174"/>
      <c r="AD48" s="174"/>
      <c r="AE48" s="178"/>
      <c r="AF48" s="112"/>
      <c r="AG48" s="179"/>
      <c r="AH48" s="174"/>
      <c r="AI48" s="174"/>
      <c r="AJ48" s="174"/>
      <c r="AK48" s="174"/>
      <c r="AL48" s="178"/>
      <c r="AM48" s="114"/>
      <c r="AN48" s="179"/>
      <c r="AO48" s="174"/>
      <c r="AP48" s="174"/>
      <c r="AQ48" s="174"/>
      <c r="AR48" s="338"/>
      <c r="AS48" s="339"/>
    </row>
    <row r="49" spans="1:45" ht="12" customHeight="1" thickBot="1">
      <c r="A49" s="116"/>
      <c r="B49" s="116"/>
      <c r="C49" s="97"/>
      <c r="D49" s="97"/>
      <c r="E49" s="117"/>
      <c r="F49" s="117"/>
      <c r="G49" s="117"/>
      <c r="H49" s="117"/>
      <c r="I49" s="117"/>
      <c r="J49" s="117"/>
      <c r="K49" s="118"/>
      <c r="L49" s="117"/>
      <c r="M49" s="117"/>
      <c r="N49" s="117"/>
      <c r="O49" s="117"/>
      <c r="P49" s="117"/>
      <c r="Q49" s="117"/>
      <c r="R49" s="119"/>
      <c r="S49" s="117"/>
      <c r="T49" s="117"/>
      <c r="U49" s="117"/>
      <c r="V49" s="117"/>
      <c r="W49" s="117"/>
      <c r="X49" s="117"/>
      <c r="Y49" s="97"/>
      <c r="Z49" s="117"/>
      <c r="AA49" s="117"/>
      <c r="AB49" s="117"/>
      <c r="AC49" s="117"/>
      <c r="AD49" s="117"/>
      <c r="AE49" s="117"/>
      <c r="AF49" s="118"/>
      <c r="AG49" s="117"/>
      <c r="AH49" s="117"/>
      <c r="AI49" s="117"/>
      <c r="AJ49" s="117"/>
      <c r="AK49" s="117"/>
      <c r="AL49" s="117"/>
      <c r="AM49" s="119"/>
      <c r="AN49" s="117"/>
      <c r="AO49" s="117"/>
      <c r="AP49" s="117"/>
      <c r="AQ49" s="117"/>
      <c r="AR49" s="117"/>
      <c r="AS49" s="117"/>
    </row>
    <row r="50" spans="1:45" s="126" customFormat="1" ht="6" customHeight="1" thickTop="1">
      <c r="A50" s="120"/>
      <c r="B50" s="121"/>
      <c r="C50" s="122"/>
      <c r="D50" s="122"/>
      <c r="E50" s="308"/>
      <c r="F50" s="308"/>
      <c r="G50" s="308"/>
      <c r="H50" s="308"/>
      <c r="I50" s="308"/>
      <c r="J50" s="308"/>
      <c r="K50" s="123"/>
      <c r="L50" s="308"/>
      <c r="M50" s="308"/>
      <c r="N50" s="308"/>
      <c r="O50" s="308"/>
      <c r="P50" s="308"/>
      <c r="Q50" s="308"/>
      <c r="R50" s="124"/>
      <c r="S50" s="308"/>
      <c r="T50" s="308"/>
      <c r="U50" s="308"/>
      <c r="V50" s="308"/>
      <c r="W50" s="308"/>
      <c r="X50" s="308"/>
      <c r="Y50" s="122"/>
      <c r="Z50" s="308"/>
      <c r="AA50" s="308"/>
      <c r="AB50" s="308"/>
      <c r="AC50" s="308"/>
      <c r="AD50" s="308"/>
      <c r="AE50" s="308"/>
      <c r="AF50" s="123"/>
      <c r="AG50" s="308"/>
      <c r="AH50" s="308"/>
      <c r="AI50" s="308"/>
      <c r="AJ50" s="308"/>
      <c r="AK50" s="308"/>
      <c r="AL50" s="308"/>
      <c r="AM50" s="124"/>
      <c r="AN50" s="308"/>
      <c r="AO50" s="308"/>
      <c r="AP50" s="308"/>
      <c r="AQ50" s="308"/>
      <c r="AR50" s="308"/>
      <c r="AS50" s="331"/>
    </row>
    <row r="51" spans="1:45" s="126" customFormat="1" ht="24.75" customHeight="1">
      <c r="A51" s="298" t="s">
        <v>56</v>
      </c>
      <c r="B51" s="371"/>
      <c r="C51" s="371"/>
      <c r="D51" s="372"/>
      <c r="E51" s="129">
        <f>SUM(E19:E48)</f>
        <v>0</v>
      </c>
      <c r="F51" s="332">
        <f>SUM(F19:H48)</f>
        <v>0</v>
      </c>
      <c r="G51" s="369"/>
      <c r="H51" s="334"/>
      <c r="I51" s="332">
        <f>SUM(I19:J48)</f>
        <v>0</v>
      </c>
      <c r="J51" s="334"/>
      <c r="K51" s="118"/>
      <c r="L51" s="332">
        <f>SUM(L19:M48)</f>
        <v>0</v>
      </c>
      <c r="M51" s="334"/>
      <c r="N51" s="332">
        <f>SUM(N19:O48)</f>
        <v>0</v>
      </c>
      <c r="O51" s="334"/>
      <c r="P51" s="332">
        <f>SUM(P19:Q48)</f>
        <v>0</v>
      </c>
      <c r="Q51" s="334"/>
      <c r="R51" s="119"/>
      <c r="S51" s="332">
        <f>SUM(S19:T48)</f>
        <v>0</v>
      </c>
      <c r="T51" s="334"/>
      <c r="U51" s="332">
        <f>SUM(U19:V48)</f>
        <v>0</v>
      </c>
      <c r="V51" s="334"/>
      <c r="W51" s="332">
        <f>SUM(W19:X48)</f>
        <v>0</v>
      </c>
      <c r="X51" s="334"/>
      <c r="Y51" s="130"/>
      <c r="Z51" s="332">
        <f>SUM(Z19:AA48)</f>
        <v>0</v>
      </c>
      <c r="AA51" s="334"/>
      <c r="AB51" s="332">
        <f>SUM(AB19:AC48)</f>
        <v>0</v>
      </c>
      <c r="AC51" s="334"/>
      <c r="AD51" s="332">
        <f>SUM(AD19:AE48)</f>
        <v>0</v>
      </c>
      <c r="AE51" s="334"/>
      <c r="AF51" s="130"/>
      <c r="AG51" s="332">
        <f>SUM(AG19:AH48)</f>
        <v>0</v>
      </c>
      <c r="AH51" s="334"/>
      <c r="AI51" s="332">
        <f>SUM(AI19:AJ48)</f>
        <v>0</v>
      </c>
      <c r="AJ51" s="334"/>
      <c r="AK51" s="332">
        <f>SUM(AK19:AL48)</f>
        <v>0</v>
      </c>
      <c r="AL51" s="334"/>
      <c r="AM51" s="131"/>
      <c r="AN51" s="332">
        <f>SUM(AN19:AO48)</f>
        <v>0</v>
      </c>
      <c r="AO51" s="334"/>
      <c r="AP51" s="332">
        <f>SUM(AP19:AQ48)</f>
        <v>0</v>
      </c>
      <c r="AQ51" s="334"/>
      <c r="AR51" s="332">
        <f>SUM(AR19:AS48)</f>
        <v>0</v>
      </c>
      <c r="AS51" s="333"/>
    </row>
    <row r="52" spans="1:45" s="126" customFormat="1" ht="6.75" customHeight="1" thickBot="1">
      <c r="A52" s="132"/>
      <c r="B52" s="133"/>
      <c r="C52" s="133"/>
      <c r="D52" s="133"/>
      <c r="E52" s="134"/>
      <c r="F52" s="134"/>
      <c r="G52" s="135"/>
      <c r="H52" s="135"/>
      <c r="I52" s="136"/>
      <c r="J52" s="137"/>
      <c r="K52" s="138"/>
      <c r="L52" s="134"/>
      <c r="M52" s="134"/>
      <c r="N52" s="135"/>
      <c r="O52" s="135"/>
      <c r="P52" s="136"/>
      <c r="Q52" s="137"/>
      <c r="R52" s="139"/>
      <c r="S52" s="134"/>
      <c r="T52" s="134"/>
      <c r="U52" s="135"/>
      <c r="V52" s="135"/>
      <c r="W52" s="136"/>
      <c r="X52" s="137"/>
      <c r="Y52" s="140"/>
      <c r="Z52" s="134"/>
      <c r="AA52" s="134"/>
      <c r="AB52" s="135"/>
      <c r="AC52" s="135"/>
      <c r="AD52" s="136"/>
      <c r="AE52" s="137"/>
      <c r="AF52" s="138"/>
      <c r="AG52" s="134"/>
      <c r="AH52" s="134"/>
      <c r="AI52" s="135"/>
      <c r="AJ52" s="135"/>
      <c r="AK52" s="136"/>
      <c r="AL52" s="137"/>
      <c r="AM52" s="139"/>
      <c r="AN52" s="134"/>
      <c r="AO52" s="134"/>
      <c r="AP52" s="135"/>
      <c r="AQ52" s="135"/>
      <c r="AR52" s="136"/>
      <c r="AS52" s="141"/>
    </row>
    <row r="53" spans="1:45" s="126" customFormat="1" ht="12.75" customHeight="1" thickBot="1" thickTop="1">
      <c r="A53" s="116"/>
      <c r="B53" s="142"/>
      <c r="C53" s="142"/>
      <c r="D53" s="128"/>
      <c r="E53" s="143"/>
      <c r="F53" s="143"/>
      <c r="G53" s="144"/>
      <c r="H53" s="144"/>
      <c r="I53" s="117"/>
      <c r="J53" s="145"/>
      <c r="K53" s="118"/>
      <c r="L53" s="143"/>
      <c r="M53" s="143"/>
      <c r="N53" s="144"/>
      <c r="O53" s="144"/>
      <c r="P53" s="117"/>
      <c r="Q53" s="145"/>
      <c r="R53" s="119"/>
      <c r="S53" s="143"/>
      <c r="T53" s="143"/>
      <c r="U53" s="144"/>
      <c r="V53" s="144"/>
      <c r="W53" s="117"/>
      <c r="X53" s="145"/>
      <c r="Y53" s="97"/>
      <c r="Z53" s="143"/>
      <c r="AA53" s="143"/>
      <c r="AB53" s="144"/>
      <c r="AC53" s="144"/>
      <c r="AD53" s="117"/>
      <c r="AE53" s="145"/>
      <c r="AF53" s="118"/>
      <c r="AG53" s="143"/>
      <c r="AH53" s="143"/>
      <c r="AI53" s="144"/>
      <c r="AJ53" s="144"/>
      <c r="AK53" s="117"/>
      <c r="AL53" s="145"/>
      <c r="AM53" s="119"/>
      <c r="AN53" s="143"/>
      <c r="AO53" s="143"/>
      <c r="AP53" s="144"/>
      <c r="AQ53" s="144"/>
      <c r="AR53" s="117"/>
      <c r="AS53" s="145"/>
    </row>
    <row r="54" spans="1:45" s="126" customFormat="1" ht="5.25" customHeight="1" thickTop="1">
      <c r="A54" s="120"/>
      <c r="B54" s="121"/>
      <c r="C54" s="122"/>
      <c r="D54" s="122"/>
      <c r="E54" s="308"/>
      <c r="F54" s="308"/>
      <c r="G54" s="308"/>
      <c r="H54" s="308"/>
      <c r="I54" s="308"/>
      <c r="J54" s="308"/>
      <c r="K54" s="123"/>
      <c r="L54" s="308"/>
      <c r="M54" s="308"/>
      <c r="N54" s="308"/>
      <c r="O54" s="308"/>
      <c r="P54" s="308"/>
      <c r="Q54" s="308"/>
      <c r="R54" s="124"/>
      <c r="S54" s="308"/>
      <c r="T54" s="308"/>
      <c r="U54" s="308"/>
      <c r="V54" s="308"/>
      <c r="W54" s="308"/>
      <c r="X54" s="308"/>
      <c r="Y54" s="122"/>
      <c r="Z54" s="308"/>
      <c r="AA54" s="308"/>
      <c r="AB54" s="308"/>
      <c r="AC54" s="308"/>
      <c r="AD54" s="308"/>
      <c r="AE54" s="308"/>
      <c r="AF54" s="123"/>
      <c r="AG54" s="308"/>
      <c r="AH54" s="308"/>
      <c r="AI54" s="308"/>
      <c r="AJ54" s="308"/>
      <c r="AK54" s="308"/>
      <c r="AL54" s="308"/>
      <c r="AM54" s="124"/>
      <c r="AN54" s="308"/>
      <c r="AO54" s="308"/>
      <c r="AP54" s="308"/>
      <c r="AQ54" s="308"/>
      <c r="AR54" s="308"/>
      <c r="AS54" s="331"/>
    </row>
    <row r="55" spans="1:45" s="126" customFormat="1" ht="12.75" customHeight="1">
      <c r="A55" s="298" t="s">
        <v>56</v>
      </c>
      <c r="B55" s="299"/>
      <c r="C55" s="299"/>
      <c r="D55" s="182"/>
      <c r="E55" s="297">
        <f>+F51/1000</f>
        <v>0</v>
      </c>
      <c r="F55" s="297"/>
      <c r="G55" s="297"/>
      <c r="H55" s="297">
        <f>+I51/1000</f>
        <v>0</v>
      </c>
      <c r="I55" s="297"/>
      <c r="J55" s="297"/>
      <c r="K55" s="146"/>
      <c r="L55" s="297">
        <f>+N51/1000</f>
        <v>0</v>
      </c>
      <c r="M55" s="297"/>
      <c r="N55" s="297"/>
      <c r="O55" s="297">
        <f>+P51/1000</f>
        <v>0</v>
      </c>
      <c r="P55" s="297"/>
      <c r="Q55" s="297"/>
      <c r="R55" s="147"/>
      <c r="S55" s="297">
        <f>+U51/1000</f>
        <v>0</v>
      </c>
      <c r="T55" s="297"/>
      <c r="U55" s="297"/>
      <c r="V55" s="297">
        <f>+W51/1000</f>
        <v>0</v>
      </c>
      <c r="W55" s="297"/>
      <c r="X55" s="297"/>
      <c r="Y55" s="148"/>
      <c r="Z55" s="297">
        <f>+AB51/1000</f>
        <v>0</v>
      </c>
      <c r="AA55" s="297"/>
      <c r="AB55" s="297"/>
      <c r="AC55" s="297">
        <f>+AD51/1000</f>
        <v>0</v>
      </c>
      <c r="AD55" s="297"/>
      <c r="AE55" s="297"/>
      <c r="AF55" s="148"/>
      <c r="AG55" s="297">
        <f>+AI51/1000</f>
        <v>0</v>
      </c>
      <c r="AH55" s="297"/>
      <c r="AI55" s="297"/>
      <c r="AJ55" s="297">
        <f>+AK51/1000</f>
        <v>0</v>
      </c>
      <c r="AK55" s="297"/>
      <c r="AL55" s="297"/>
      <c r="AM55" s="147"/>
      <c r="AN55" s="297">
        <f>+AP51/1000</f>
        <v>0</v>
      </c>
      <c r="AO55" s="297"/>
      <c r="AP55" s="297"/>
      <c r="AQ55" s="297">
        <f>+AR51/1000</f>
        <v>0</v>
      </c>
      <c r="AR55" s="297"/>
      <c r="AS55" s="326"/>
    </row>
    <row r="56" spans="1:45" s="126" customFormat="1" ht="12.75" customHeight="1">
      <c r="A56" s="300" t="s">
        <v>149</v>
      </c>
      <c r="B56" s="299"/>
      <c r="C56" s="299"/>
      <c r="D56" s="182"/>
      <c r="E56" s="297"/>
      <c r="F56" s="297"/>
      <c r="G56" s="297"/>
      <c r="H56" s="297"/>
      <c r="I56" s="297"/>
      <c r="J56" s="297"/>
      <c r="K56" s="146"/>
      <c r="L56" s="297"/>
      <c r="M56" s="297"/>
      <c r="N56" s="297"/>
      <c r="O56" s="297"/>
      <c r="P56" s="297"/>
      <c r="Q56" s="297"/>
      <c r="R56" s="147"/>
      <c r="S56" s="297"/>
      <c r="T56" s="297"/>
      <c r="U56" s="297"/>
      <c r="V56" s="297"/>
      <c r="W56" s="297"/>
      <c r="X56" s="297"/>
      <c r="Y56" s="148"/>
      <c r="Z56" s="297"/>
      <c r="AA56" s="297"/>
      <c r="AB56" s="297"/>
      <c r="AC56" s="297"/>
      <c r="AD56" s="297"/>
      <c r="AE56" s="297"/>
      <c r="AF56" s="148"/>
      <c r="AG56" s="297"/>
      <c r="AH56" s="297"/>
      <c r="AI56" s="297"/>
      <c r="AJ56" s="297"/>
      <c r="AK56" s="297"/>
      <c r="AL56" s="297"/>
      <c r="AM56" s="147"/>
      <c r="AN56" s="297"/>
      <c r="AO56" s="297"/>
      <c r="AP56" s="297"/>
      <c r="AQ56" s="297"/>
      <c r="AR56" s="297"/>
      <c r="AS56" s="326"/>
    </row>
    <row r="57" spans="1:45" s="126" customFormat="1" ht="6.75" customHeight="1" thickBot="1">
      <c r="A57" s="149"/>
      <c r="B57" s="137"/>
      <c r="C57" s="137"/>
      <c r="D57" s="137"/>
      <c r="E57" s="136"/>
      <c r="F57" s="136"/>
      <c r="G57" s="136"/>
      <c r="H57" s="136"/>
      <c r="I57" s="136"/>
      <c r="J57" s="136"/>
      <c r="K57" s="150"/>
      <c r="L57" s="136"/>
      <c r="M57" s="136"/>
      <c r="N57" s="136"/>
      <c r="O57" s="136"/>
      <c r="P57" s="136"/>
      <c r="Q57" s="136"/>
      <c r="R57" s="139"/>
      <c r="S57" s="136"/>
      <c r="T57" s="136"/>
      <c r="U57" s="136"/>
      <c r="V57" s="136"/>
      <c r="W57" s="136"/>
      <c r="X57" s="136"/>
      <c r="Y57" s="136"/>
      <c r="Z57" s="136"/>
      <c r="AA57" s="136"/>
      <c r="AB57" s="136"/>
      <c r="AC57" s="136"/>
      <c r="AD57" s="136"/>
      <c r="AE57" s="136"/>
      <c r="AF57" s="150"/>
      <c r="AG57" s="136"/>
      <c r="AH57" s="136"/>
      <c r="AI57" s="136"/>
      <c r="AJ57" s="136"/>
      <c r="AK57" s="136"/>
      <c r="AL57" s="136"/>
      <c r="AM57" s="139"/>
      <c r="AN57" s="136"/>
      <c r="AO57" s="136"/>
      <c r="AP57" s="136"/>
      <c r="AQ57" s="136"/>
      <c r="AR57" s="136"/>
      <c r="AS57" s="151"/>
    </row>
    <row r="58" spans="1:45" s="126" customFormat="1" ht="12" customHeight="1" thickBot="1" thickTop="1">
      <c r="A58" s="152"/>
      <c r="B58" s="89"/>
      <c r="C58" s="89"/>
      <c r="D58" s="145"/>
      <c r="E58" s="117"/>
      <c r="F58" s="117"/>
      <c r="G58" s="117"/>
      <c r="H58" s="117"/>
      <c r="I58" s="117"/>
      <c r="J58" s="117"/>
      <c r="K58" s="146"/>
      <c r="L58" s="117"/>
      <c r="M58" s="117"/>
      <c r="N58" s="117"/>
      <c r="O58" s="117"/>
      <c r="P58" s="117"/>
      <c r="Q58" s="117"/>
      <c r="R58" s="119"/>
      <c r="S58" s="117"/>
      <c r="T58" s="117"/>
      <c r="U58" s="117"/>
      <c r="V58" s="117"/>
      <c r="W58" s="117"/>
      <c r="X58" s="117"/>
      <c r="Y58" s="117"/>
      <c r="Z58" s="117"/>
      <c r="AA58" s="117"/>
      <c r="AB58" s="117"/>
      <c r="AC58" s="117"/>
      <c r="AD58" s="117"/>
      <c r="AE58" s="117"/>
      <c r="AF58" s="146"/>
      <c r="AG58" s="117"/>
      <c r="AH58" s="117"/>
      <c r="AI58" s="117"/>
      <c r="AJ58" s="117"/>
      <c r="AK58" s="117"/>
      <c r="AL58" s="117"/>
      <c r="AM58" s="119"/>
      <c r="AN58" s="117"/>
      <c r="AO58" s="117"/>
      <c r="AP58" s="117"/>
      <c r="AQ58" s="117"/>
      <c r="AR58" s="117"/>
      <c r="AS58" s="117"/>
    </row>
    <row r="59" spans="1:45" s="126" customFormat="1" ht="6" customHeight="1" thickTop="1">
      <c r="A59" s="120"/>
      <c r="B59" s="121"/>
      <c r="C59" s="122"/>
      <c r="D59" s="122"/>
      <c r="E59" s="308"/>
      <c r="F59" s="308"/>
      <c r="G59" s="308"/>
      <c r="H59" s="308"/>
      <c r="I59" s="308"/>
      <c r="J59" s="308"/>
      <c r="K59" s="123"/>
      <c r="L59" s="308"/>
      <c r="M59" s="308"/>
      <c r="N59" s="308"/>
      <c r="O59" s="308"/>
      <c r="P59" s="308"/>
      <c r="Q59" s="308"/>
      <c r="R59" s="124"/>
      <c r="S59" s="308"/>
      <c r="T59" s="308"/>
      <c r="U59" s="308"/>
      <c r="V59" s="308"/>
      <c r="W59" s="308"/>
      <c r="X59" s="308"/>
      <c r="Y59" s="122"/>
      <c r="Z59" s="308"/>
      <c r="AA59" s="308"/>
      <c r="AB59" s="308"/>
      <c r="AC59" s="308"/>
      <c r="AD59" s="308"/>
      <c r="AE59" s="308"/>
      <c r="AF59" s="123"/>
      <c r="AG59" s="308"/>
      <c r="AH59" s="308"/>
      <c r="AI59" s="308"/>
      <c r="AJ59" s="308"/>
      <c r="AK59" s="308"/>
      <c r="AL59" s="308"/>
      <c r="AM59" s="124"/>
      <c r="AN59" s="308"/>
      <c r="AO59" s="308"/>
      <c r="AP59" s="308"/>
      <c r="AQ59" s="308"/>
      <c r="AR59" s="308"/>
      <c r="AS59" s="331"/>
    </row>
    <row r="60" spans="1:45" s="126" customFormat="1" ht="12.75" customHeight="1">
      <c r="A60" s="298" t="s">
        <v>150</v>
      </c>
      <c r="B60" s="299"/>
      <c r="C60" s="299"/>
      <c r="D60" s="299"/>
      <c r="E60" s="299"/>
      <c r="F60" s="182"/>
      <c r="G60" s="301">
        <f>+E55-H55</f>
        <v>0</v>
      </c>
      <c r="H60" s="302"/>
      <c r="I60" s="302"/>
      <c r="J60" s="303"/>
      <c r="K60" s="118"/>
      <c r="L60" s="307"/>
      <c r="M60" s="307"/>
      <c r="N60" s="301">
        <f>+L55-O55</f>
        <v>0</v>
      </c>
      <c r="O60" s="302"/>
      <c r="P60" s="302"/>
      <c r="Q60" s="303"/>
      <c r="R60" s="148"/>
      <c r="S60" s="314"/>
      <c r="T60" s="314"/>
      <c r="U60" s="301">
        <f>+S55-V55</f>
        <v>0</v>
      </c>
      <c r="V60" s="302"/>
      <c r="W60" s="302"/>
      <c r="X60" s="303"/>
      <c r="Y60" s="153"/>
      <c r="Z60" s="314"/>
      <c r="AA60" s="314"/>
      <c r="AB60" s="301">
        <f>+Z55-AC55</f>
        <v>0</v>
      </c>
      <c r="AC60" s="302"/>
      <c r="AD60" s="302"/>
      <c r="AE60" s="303"/>
      <c r="AF60" s="153"/>
      <c r="AG60" s="314"/>
      <c r="AH60" s="314"/>
      <c r="AI60" s="301">
        <f>+AG55-AJ55</f>
        <v>0</v>
      </c>
      <c r="AJ60" s="302"/>
      <c r="AK60" s="302"/>
      <c r="AL60" s="303"/>
      <c r="AM60" s="147"/>
      <c r="AN60" s="314"/>
      <c r="AO60" s="314"/>
      <c r="AP60" s="301">
        <f>+AN55-AQ55</f>
        <v>0</v>
      </c>
      <c r="AQ60" s="302"/>
      <c r="AR60" s="302"/>
      <c r="AS60" s="328"/>
    </row>
    <row r="61" spans="1:45" s="126" customFormat="1" ht="12.75" customHeight="1">
      <c r="A61" s="298" t="s">
        <v>151</v>
      </c>
      <c r="B61" s="299"/>
      <c r="C61" s="299"/>
      <c r="D61" s="299"/>
      <c r="E61" s="299"/>
      <c r="F61" s="182"/>
      <c r="G61" s="304"/>
      <c r="H61" s="305"/>
      <c r="I61" s="305"/>
      <c r="J61" s="306"/>
      <c r="K61" s="146"/>
      <c r="L61" s="307"/>
      <c r="M61" s="307"/>
      <c r="N61" s="304"/>
      <c r="O61" s="305"/>
      <c r="P61" s="305"/>
      <c r="Q61" s="306"/>
      <c r="R61" s="148"/>
      <c r="S61" s="314"/>
      <c r="T61" s="314"/>
      <c r="U61" s="304"/>
      <c r="V61" s="305"/>
      <c r="W61" s="305"/>
      <c r="X61" s="306"/>
      <c r="Y61" s="148"/>
      <c r="Z61" s="314"/>
      <c r="AA61" s="314"/>
      <c r="AB61" s="304"/>
      <c r="AC61" s="305"/>
      <c r="AD61" s="305"/>
      <c r="AE61" s="306"/>
      <c r="AF61" s="148"/>
      <c r="AG61" s="314"/>
      <c r="AH61" s="314"/>
      <c r="AI61" s="304"/>
      <c r="AJ61" s="305"/>
      <c r="AK61" s="305"/>
      <c r="AL61" s="306"/>
      <c r="AM61" s="147"/>
      <c r="AN61" s="314"/>
      <c r="AO61" s="314"/>
      <c r="AP61" s="304"/>
      <c r="AQ61" s="305"/>
      <c r="AR61" s="305"/>
      <c r="AS61" s="329"/>
    </row>
    <row r="62" spans="1:45" s="126" customFormat="1" ht="6.75" customHeight="1" thickBot="1">
      <c r="A62" s="132"/>
      <c r="B62" s="137"/>
      <c r="C62" s="137"/>
      <c r="D62" s="137"/>
      <c r="E62" s="137"/>
      <c r="F62" s="137"/>
      <c r="G62" s="136"/>
      <c r="H62" s="136"/>
      <c r="I62" s="136"/>
      <c r="J62" s="136"/>
      <c r="K62" s="150"/>
      <c r="L62" s="136"/>
      <c r="M62" s="136"/>
      <c r="N62" s="136"/>
      <c r="O62" s="136"/>
      <c r="P62" s="136"/>
      <c r="Q62" s="136"/>
      <c r="R62" s="136"/>
      <c r="S62" s="136"/>
      <c r="T62" s="136"/>
      <c r="U62" s="136"/>
      <c r="V62" s="136"/>
      <c r="W62" s="136"/>
      <c r="X62" s="136"/>
      <c r="Y62" s="136"/>
      <c r="Z62" s="136"/>
      <c r="AA62" s="136"/>
      <c r="AB62" s="136"/>
      <c r="AC62" s="136"/>
      <c r="AD62" s="136"/>
      <c r="AE62" s="136"/>
      <c r="AF62" s="150"/>
      <c r="AG62" s="136"/>
      <c r="AH62" s="136"/>
      <c r="AI62" s="136"/>
      <c r="AJ62" s="136"/>
      <c r="AK62" s="136"/>
      <c r="AL62" s="136"/>
      <c r="AM62" s="139"/>
      <c r="AN62" s="136"/>
      <c r="AO62" s="136"/>
      <c r="AP62" s="136"/>
      <c r="AQ62" s="136"/>
      <c r="AR62" s="136"/>
      <c r="AS62" s="151"/>
    </row>
    <row r="63" spans="1:45" s="126" customFormat="1" ht="12.75" customHeight="1" thickBot="1" thickTop="1">
      <c r="A63" s="116"/>
      <c r="B63" s="116"/>
      <c r="C63" s="117"/>
      <c r="D63" s="117"/>
      <c r="E63" s="117"/>
      <c r="F63" s="117"/>
      <c r="G63" s="117"/>
      <c r="H63" s="117"/>
      <c r="I63" s="117"/>
      <c r="J63" s="117"/>
      <c r="K63" s="146"/>
      <c r="L63" s="117"/>
      <c r="M63" s="117"/>
      <c r="N63" s="117"/>
      <c r="O63" s="117"/>
      <c r="P63" s="117"/>
      <c r="Q63" s="117"/>
      <c r="R63" s="117"/>
      <c r="S63" s="117"/>
      <c r="T63" s="117"/>
      <c r="U63" s="117"/>
      <c r="V63" s="117"/>
      <c r="W63" s="117"/>
      <c r="X63" s="117"/>
      <c r="Y63" s="117"/>
      <c r="Z63" s="117"/>
      <c r="AA63" s="117"/>
      <c r="AB63" s="117"/>
      <c r="AC63" s="117"/>
      <c r="AD63" s="117"/>
      <c r="AE63" s="117"/>
      <c r="AF63" s="146"/>
      <c r="AG63" s="117"/>
      <c r="AH63" s="117"/>
      <c r="AI63" s="117"/>
      <c r="AJ63" s="117"/>
      <c r="AK63" s="117"/>
      <c r="AL63" s="117"/>
      <c r="AM63" s="119"/>
      <c r="AN63" s="117"/>
      <c r="AO63" s="117"/>
      <c r="AP63" s="117"/>
      <c r="AQ63" s="117"/>
      <c r="AR63" s="117"/>
      <c r="AS63" s="117"/>
    </row>
    <row r="64" spans="1:45" s="126" customFormat="1" ht="15.75" customHeight="1" thickTop="1">
      <c r="A64" s="120"/>
      <c r="B64" s="121"/>
      <c r="C64" s="122"/>
      <c r="D64" s="122"/>
      <c r="E64" s="308" t="s">
        <v>152</v>
      </c>
      <c r="F64" s="370"/>
      <c r="G64" s="370"/>
      <c r="H64" s="370"/>
      <c r="I64" s="370"/>
      <c r="J64" s="370"/>
      <c r="K64" s="370"/>
      <c r="L64" s="370"/>
      <c r="M64" s="370"/>
      <c r="N64" s="370"/>
      <c r="O64" s="370"/>
      <c r="P64" s="370"/>
      <c r="Q64" s="370"/>
      <c r="R64" s="122"/>
      <c r="S64" s="122"/>
      <c r="T64" s="122"/>
      <c r="U64" s="122"/>
      <c r="V64" s="122"/>
      <c r="W64" s="308" t="s">
        <v>153</v>
      </c>
      <c r="X64" s="308"/>
      <c r="Y64" s="308"/>
      <c r="Z64" s="308"/>
      <c r="AA64" s="308"/>
      <c r="AB64" s="308"/>
      <c r="AC64" s="308"/>
      <c r="AD64" s="122"/>
      <c r="AE64" s="122"/>
      <c r="AF64" s="123"/>
      <c r="AG64" s="122"/>
      <c r="AH64" s="122"/>
      <c r="AI64" s="308" t="s">
        <v>154</v>
      </c>
      <c r="AJ64" s="330"/>
      <c r="AK64" s="330"/>
      <c r="AL64" s="330"/>
      <c r="AM64" s="330"/>
      <c r="AN64" s="330"/>
      <c r="AO64" s="330"/>
      <c r="AP64" s="122"/>
      <c r="AQ64" s="122"/>
      <c r="AR64" s="122"/>
      <c r="AS64" s="125"/>
    </row>
    <row r="65" spans="1:45" s="126" customFormat="1" ht="6.75" customHeight="1">
      <c r="A65" s="127"/>
      <c r="B65" s="116"/>
      <c r="C65" s="97"/>
      <c r="D65" s="97"/>
      <c r="E65" s="307"/>
      <c r="F65" s="307"/>
      <c r="G65" s="307"/>
      <c r="H65" s="307"/>
      <c r="I65" s="307"/>
      <c r="J65" s="307"/>
      <c r="K65" s="118"/>
      <c r="L65" s="307"/>
      <c r="M65" s="307"/>
      <c r="N65" s="307"/>
      <c r="O65" s="307"/>
      <c r="P65" s="307"/>
      <c r="Q65" s="307"/>
      <c r="R65" s="119"/>
      <c r="S65" s="307"/>
      <c r="T65" s="307"/>
      <c r="U65" s="307"/>
      <c r="V65" s="307"/>
      <c r="W65" s="307"/>
      <c r="X65" s="307"/>
      <c r="Y65" s="97"/>
      <c r="Z65" s="307"/>
      <c r="AA65" s="307"/>
      <c r="AB65" s="307"/>
      <c r="AC65" s="307"/>
      <c r="AD65" s="307"/>
      <c r="AE65" s="307"/>
      <c r="AF65" s="118"/>
      <c r="AG65" s="307"/>
      <c r="AH65" s="307"/>
      <c r="AI65" s="307"/>
      <c r="AJ65" s="307"/>
      <c r="AK65" s="307"/>
      <c r="AL65" s="307"/>
      <c r="AM65" s="119"/>
      <c r="AN65" s="307"/>
      <c r="AO65" s="307"/>
      <c r="AP65" s="307"/>
      <c r="AQ65" s="307"/>
      <c r="AR65" s="307"/>
      <c r="AS65" s="327"/>
    </row>
    <row r="66" spans="1:45" s="126" customFormat="1" ht="12.75" customHeight="1">
      <c r="A66" s="127"/>
      <c r="B66" s="116"/>
      <c r="C66" s="117"/>
      <c r="D66" s="117"/>
      <c r="E66" s="176"/>
      <c r="F66" s="315"/>
      <c r="G66" s="315"/>
      <c r="H66" s="315"/>
      <c r="I66" s="315"/>
      <c r="J66" s="315"/>
      <c r="K66" s="315"/>
      <c r="L66" s="315"/>
      <c r="M66" s="315"/>
      <c r="N66" s="315"/>
      <c r="O66" s="315"/>
      <c r="P66" s="315"/>
      <c r="Q66" s="316"/>
      <c r="R66" s="144"/>
      <c r="S66" s="117"/>
      <c r="T66" s="117"/>
      <c r="U66" s="117"/>
      <c r="V66" s="145"/>
      <c r="W66" s="320"/>
      <c r="X66" s="321"/>
      <c r="Y66" s="321"/>
      <c r="Z66" s="321"/>
      <c r="AA66" s="321"/>
      <c r="AB66" s="321"/>
      <c r="AC66" s="322"/>
      <c r="AD66" s="117"/>
      <c r="AE66" s="117"/>
      <c r="AF66" s="146"/>
      <c r="AG66" s="117"/>
      <c r="AH66" s="117"/>
      <c r="AI66" s="176"/>
      <c r="AJ66" s="309"/>
      <c r="AK66" s="309"/>
      <c r="AL66" s="309"/>
      <c r="AM66" s="309"/>
      <c r="AN66" s="309"/>
      <c r="AO66" s="310"/>
      <c r="AP66" s="117"/>
      <c r="AQ66" s="117"/>
      <c r="AR66" s="117"/>
      <c r="AS66" s="154"/>
    </row>
    <row r="67" spans="1:45" s="126" customFormat="1" ht="12.75" customHeight="1">
      <c r="A67" s="127"/>
      <c r="B67" s="116"/>
      <c r="C67" s="97"/>
      <c r="D67" s="97"/>
      <c r="E67" s="317"/>
      <c r="F67" s="318"/>
      <c r="G67" s="318"/>
      <c r="H67" s="318"/>
      <c r="I67" s="318"/>
      <c r="J67" s="318"/>
      <c r="K67" s="318"/>
      <c r="L67" s="318"/>
      <c r="M67" s="318"/>
      <c r="N67" s="318"/>
      <c r="O67" s="318"/>
      <c r="P67" s="318"/>
      <c r="Q67" s="319"/>
      <c r="R67" s="144"/>
      <c r="S67" s="117"/>
      <c r="T67" s="117"/>
      <c r="U67" s="145"/>
      <c r="V67" s="145"/>
      <c r="W67" s="323"/>
      <c r="X67" s="324"/>
      <c r="Y67" s="324"/>
      <c r="Z67" s="324"/>
      <c r="AA67" s="324"/>
      <c r="AB67" s="324"/>
      <c r="AC67" s="325"/>
      <c r="AD67" s="97"/>
      <c r="AE67" s="97"/>
      <c r="AF67" s="118"/>
      <c r="AG67" s="118"/>
      <c r="AH67" s="130"/>
      <c r="AI67" s="311"/>
      <c r="AJ67" s="312"/>
      <c r="AK67" s="312"/>
      <c r="AL67" s="312"/>
      <c r="AM67" s="312"/>
      <c r="AN67" s="312"/>
      <c r="AO67" s="313"/>
      <c r="AP67" s="97"/>
      <c r="AQ67" s="119"/>
      <c r="AR67" s="155"/>
      <c r="AS67" s="156"/>
    </row>
    <row r="68" spans="1:45" ht="16.5" customHeight="1" thickBot="1">
      <c r="A68" s="157"/>
      <c r="B68" s="158"/>
      <c r="C68" s="158"/>
      <c r="D68" s="158"/>
      <c r="E68" s="158"/>
      <c r="F68" s="158"/>
      <c r="G68" s="136"/>
      <c r="H68" s="136"/>
      <c r="I68" s="136"/>
      <c r="J68" s="136"/>
      <c r="K68" s="136"/>
      <c r="L68" s="136"/>
      <c r="M68" s="136"/>
      <c r="N68" s="136"/>
      <c r="O68" s="159"/>
      <c r="P68" s="159"/>
      <c r="Q68" s="159"/>
      <c r="R68" s="159"/>
      <c r="S68" s="159"/>
      <c r="T68" s="136"/>
      <c r="U68" s="136"/>
      <c r="V68" s="136"/>
      <c r="W68" s="158"/>
      <c r="X68" s="158"/>
      <c r="Y68" s="158"/>
      <c r="Z68" s="158"/>
      <c r="AA68" s="158"/>
      <c r="AB68" s="158"/>
      <c r="AC68" s="136"/>
      <c r="AD68" s="136"/>
      <c r="AE68" s="136"/>
      <c r="AF68" s="136"/>
      <c r="AG68" s="136"/>
      <c r="AH68" s="136"/>
      <c r="AI68" s="136"/>
      <c r="AJ68" s="136"/>
      <c r="AK68" s="160"/>
      <c r="AL68" s="160"/>
      <c r="AM68" s="160"/>
      <c r="AN68" s="160"/>
      <c r="AO68" s="136"/>
      <c r="AP68" s="136"/>
      <c r="AQ68" s="136"/>
      <c r="AR68" s="161"/>
      <c r="AS68" s="162"/>
    </row>
    <row r="69" spans="1:44" ht="16.5" customHeight="1" thickTop="1">
      <c r="A69" s="163"/>
      <c r="B69" s="163"/>
      <c r="C69" s="163"/>
      <c r="D69" s="163"/>
      <c r="E69" s="163"/>
      <c r="F69" s="163"/>
      <c r="G69" s="117"/>
      <c r="H69" s="117"/>
      <c r="I69" s="117"/>
      <c r="J69" s="117"/>
      <c r="K69" s="117"/>
      <c r="L69" s="117"/>
      <c r="M69" s="117"/>
      <c r="N69" s="117"/>
      <c r="O69" s="164"/>
      <c r="P69" s="164"/>
      <c r="Q69" s="164"/>
      <c r="R69" s="164"/>
      <c r="S69" s="164"/>
      <c r="T69" s="117"/>
      <c r="U69" s="117"/>
      <c r="V69" s="117"/>
      <c r="W69" s="163"/>
      <c r="X69" s="163"/>
      <c r="Y69" s="163"/>
      <c r="Z69" s="163"/>
      <c r="AA69" s="163"/>
      <c r="AB69" s="163"/>
      <c r="AC69" s="117"/>
      <c r="AD69" s="117"/>
      <c r="AE69" s="117"/>
      <c r="AF69" s="117"/>
      <c r="AG69" s="117"/>
      <c r="AH69" s="117"/>
      <c r="AI69" s="117"/>
      <c r="AJ69" s="117"/>
      <c r="AK69" s="96"/>
      <c r="AL69" s="96"/>
      <c r="AM69" s="96"/>
      <c r="AN69" s="96"/>
      <c r="AO69" s="117"/>
      <c r="AP69" s="117"/>
      <c r="AQ69" s="117"/>
      <c r="AR69" s="155"/>
    </row>
    <row r="70" spans="1:44" ht="16.5" customHeight="1">
      <c r="A70" s="163"/>
      <c r="B70" s="163"/>
      <c r="C70" s="163"/>
      <c r="D70" s="163"/>
      <c r="E70" s="163"/>
      <c r="F70" s="163"/>
      <c r="G70" s="117"/>
      <c r="H70" s="117"/>
      <c r="I70" s="117"/>
      <c r="J70" s="117"/>
      <c r="K70" s="117"/>
      <c r="L70" s="117"/>
      <c r="M70" s="117"/>
      <c r="N70" s="117"/>
      <c r="O70" s="164"/>
      <c r="P70" s="164"/>
      <c r="Q70" s="164"/>
      <c r="R70" s="164"/>
      <c r="S70" s="164"/>
      <c r="T70" s="117"/>
      <c r="U70" s="117"/>
      <c r="V70" s="117"/>
      <c r="W70" s="163"/>
      <c r="X70" s="163"/>
      <c r="Y70" s="163"/>
      <c r="Z70" s="163"/>
      <c r="AA70" s="163"/>
      <c r="AB70" s="163"/>
      <c r="AC70" s="117"/>
      <c r="AD70" s="117"/>
      <c r="AE70" s="117"/>
      <c r="AF70" s="117"/>
      <c r="AG70" s="117"/>
      <c r="AH70" s="117"/>
      <c r="AI70" s="117"/>
      <c r="AJ70" s="117"/>
      <c r="AK70" s="165"/>
      <c r="AL70" s="165"/>
      <c r="AM70" s="165"/>
      <c r="AN70" s="165"/>
      <c r="AO70" s="117"/>
      <c r="AP70" s="117"/>
      <c r="AQ70" s="117"/>
      <c r="AR70" s="155"/>
    </row>
    <row r="71" spans="1:44" ht="16.5" customHeight="1">
      <c r="A71" s="163"/>
      <c r="B71" s="163"/>
      <c r="C71" s="163"/>
      <c r="D71" s="163"/>
      <c r="E71" s="163"/>
      <c r="F71" s="163"/>
      <c r="G71" s="117"/>
      <c r="H71" s="117"/>
      <c r="I71" s="117"/>
      <c r="J71" s="117"/>
      <c r="K71" s="117"/>
      <c r="L71" s="117"/>
      <c r="M71" s="117"/>
      <c r="N71" s="117"/>
      <c r="O71" s="164"/>
      <c r="P71" s="164"/>
      <c r="Q71" s="164"/>
      <c r="R71" s="164"/>
      <c r="S71" s="164"/>
      <c r="T71" s="117"/>
      <c r="U71" s="117"/>
      <c r="V71" s="117"/>
      <c r="W71" s="163"/>
      <c r="X71" s="163"/>
      <c r="Y71" s="163"/>
      <c r="Z71" s="163"/>
      <c r="AA71" s="163"/>
      <c r="AB71" s="163"/>
      <c r="AC71" s="117"/>
      <c r="AD71" s="117"/>
      <c r="AE71" s="117"/>
      <c r="AF71" s="117"/>
      <c r="AG71" s="117"/>
      <c r="AH71" s="117"/>
      <c r="AI71" s="117"/>
      <c r="AJ71" s="117"/>
      <c r="AK71" s="96"/>
      <c r="AL71" s="97"/>
      <c r="AM71" s="97"/>
      <c r="AN71" s="97"/>
      <c r="AO71" s="117"/>
      <c r="AP71" s="117"/>
      <c r="AQ71" s="117"/>
      <c r="AR71" s="155"/>
    </row>
    <row r="72" spans="1:44" ht="16.5" customHeight="1">
      <c r="A72" s="163"/>
      <c r="B72" s="163"/>
      <c r="C72" s="163"/>
      <c r="D72" s="163"/>
      <c r="E72" s="163"/>
      <c r="F72" s="163"/>
      <c r="G72" s="117"/>
      <c r="H72" s="117"/>
      <c r="I72" s="117"/>
      <c r="J72" s="117"/>
      <c r="K72" s="117"/>
      <c r="L72" s="117"/>
      <c r="M72" s="117"/>
      <c r="N72" s="117"/>
      <c r="O72" s="164"/>
      <c r="P72" s="164"/>
      <c r="Q72" s="164"/>
      <c r="R72" s="164"/>
      <c r="S72" s="164"/>
      <c r="T72" s="117"/>
      <c r="U72" s="117"/>
      <c r="V72" s="117"/>
      <c r="W72" s="163"/>
      <c r="X72" s="163"/>
      <c r="Y72" s="163"/>
      <c r="Z72" s="163"/>
      <c r="AA72" s="163"/>
      <c r="AB72" s="163"/>
      <c r="AC72" s="117"/>
      <c r="AD72" s="117"/>
      <c r="AE72" s="117"/>
      <c r="AF72" s="117"/>
      <c r="AG72" s="117"/>
      <c r="AH72" s="117"/>
      <c r="AI72" s="117"/>
      <c r="AJ72" s="117"/>
      <c r="AK72" s="165"/>
      <c r="AL72" s="165"/>
      <c r="AM72" s="165"/>
      <c r="AN72" s="165"/>
      <c r="AO72" s="117"/>
      <c r="AP72" s="117"/>
      <c r="AQ72" s="117"/>
      <c r="AR72" s="155"/>
    </row>
    <row r="73" spans="1:44" ht="16.5" customHeight="1">
      <c r="A73" s="163"/>
      <c r="B73" s="163"/>
      <c r="C73" s="163"/>
      <c r="D73" s="163"/>
      <c r="E73" s="163"/>
      <c r="F73" s="163"/>
      <c r="G73" s="117"/>
      <c r="H73" s="117"/>
      <c r="I73" s="117"/>
      <c r="J73" s="117"/>
      <c r="K73" s="117"/>
      <c r="L73" s="117"/>
      <c r="M73" s="117"/>
      <c r="N73" s="117"/>
      <c r="O73" s="155"/>
      <c r="P73" s="155"/>
      <c r="Q73" s="155"/>
      <c r="R73" s="155"/>
      <c r="S73" s="155"/>
      <c r="T73" s="117"/>
      <c r="U73" s="117"/>
      <c r="V73" s="117"/>
      <c r="W73" s="163"/>
      <c r="X73" s="163"/>
      <c r="Y73" s="163"/>
      <c r="Z73" s="163"/>
      <c r="AA73" s="163"/>
      <c r="AB73" s="163"/>
      <c r="AC73" s="117"/>
      <c r="AD73" s="117"/>
      <c r="AE73" s="117"/>
      <c r="AF73" s="117"/>
      <c r="AG73" s="117"/>
      <c r="AH73" s="117"/>
      <c r="AI73" s="117"/>
      <c r="AJ73" s="117"/>
      <c r="AK73" s="96"/>
      <c r="AL73" s="97"/>
      <c r="AM73" s="97"/>
      <c r="AN73" s="97"/>
      <c r="AO73" s="117"/>
      <c r="AP73" s="117"/>
      <c r="AQ73" s="117"/>
      <c r="AR73" s="155"/>
    </row>
    <row r="74" spans="1:44" ht="16.5" customHeight="1">
      <c r="A74" s="166"/>
      <c r="B74" s="166"/>
      <c r="C74" s="166"/>
      <c r="D74" s="166"/>
      <c r="E74" s="166"/>
      <c r="F74" s="166"/>
      <c r="G74" s="117"/>
      <c r="H74" s="117"/>
      <c r="I74" s="117"/>
      <c r="J74" s="117"/>
      <c r="K74" s="117"/>
      <c r="L74" s="167"/>
      <c r="M74" s="167"/>
      <c r="N74" s="167"/>
      <c r="O74" s="164"/>
      <c r="P74" s="164"/>
      <c r="Q74" s="164"/>
      <c r="R74" s="164"/>
      <c r="S74" s="164"/>
      <c r="T74" s="168"/>
      <c r="U74" s="168"/>
      <c r="V74" s="168"/>
      <c r="W74" s="166"/>
      <c r="X74" s="166"/>
      <c r="Y74" s="166"/>
      <c r="Z74" s="166"/>
      <c r="AA74" s="166"/>
      <c r="AB74" s="166"/>
      <c r="AC74" s="117"/>
      <c r="AD74" s="117"/>
      <c r="AE74" s="117"/>
      <c r="AF74" s="117"/>
      <c r="AG74" s="117"/>
      <c r="AH74" s="167"/>
      <c r="AI74" s="168"/>
      <c r="AJ74" s="168"/>
      <c r="AK74" s="96"/>
      <c r="AL74" s="97"/>
      <c r="AM74" s="97"/>
      <c r="AN74" s="97"/>
      <c r="AO74" s="168"/>
      <c r="AP74" s="168"/>
      <c r="AQ74" s="168"/>
      <c r="AR74" s="155"/>
    </row>
    <row r="75" spans="1:44" ht="12.7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row>
    <row r="76" spans="1:44" ht="12.75">
      <c r="A76" s="155"/>
      <c r="B76" s="169"/>
      <c r="C76" s="169"/>
      <c r="D76" s="169"/>
      <c r="E76" s="169"/>
      <c r="F76" s="169"/>
      <c r="G76" s="169"/>
      <c r="H76" s="169"/>
      <c r="I76" s="169"/>
      <c r="J76" s="169"/>
      <c r="K76" s="169"/>
      <c r="L76" s="169"/>
      <c r="M76" s="169"/>
      <c r="N76" s="169"/>
      <c r="O76" s="169"/>
      <c r="P76" s="170"/>
      <c r="Q76" s="169"/>
      <c r="R76" s="169"/>
      <c r="S76" s="169"/>
      <c r="T76" s="169"/>
      <c r="U76" s="169"/>
      <c r="V76" s="169"/>
      <c r="W76" s="171"/>
      <c r="X76" s="170"/>
      <c r="Y76" s="169"/>
      <c r="Z76" s="169"/>
      <c r="AA76" s="169"/>
      <c r="AB76" s="169"/>
      <c r="AC76" s="169"/>
      <c r="AD76" s="169"/>
      <c r="AE76" s="171"/>
      <c r="AF76" s="155"/>
      <c r="AG76" s="169"/>
      <c r="AH76" s="169"/>
      <c r="AI76" s="169"/>
      <c r="AJ76" s="169"/>
      <c r="AK76" s="169"/>
      <c r="AL76" s="169"/>
      <c r="AM76" s="169"/>
      <c r="AN76" s="169"/>
      <c r="AO76" s="169"/>
      <c r="AP76" s="169"/>
      <c r="AQ76" s="155"/>
      <c r="AR76" s="155"/>
    </row>
    <row r="77" spans="1:44" ht="12.75">
      <c r="A77" s="155"/>
      <c r="B77" s="170"/>
      <c r="C77" s="170"/>
      <c r="D77" s="170"/>
      <c r="E77" s="170"/>
      <c r="F77" s="170"/>
      <c r="G77" s="170"/>
      <c r="H77" s="171"/>
      <c r="I77" s="170"/>
      <c r="J77" s="170"/>
      <c r="K77" s="170"/>
      <c r="L77" s="170"/>
      <c r="M77" s="170"/>
      <c r="N77" s="169"/>
      <c r="O77" s="169"/>
      <c r="P77" s="170"/>
      <c r="Q77" s="170"/>
      <c r="R77" s="170"/>
      <c r="S77" s="170"/>
      <c r="T77" s="170"/>
      <c r="U77" s="169"/>
      <c r="V77" s="164"/>
      <c r="W77" s="170"/>
      <c r="X77" s="170"/>
      <c r="Y77" s="170"/>
      <c r="Z77" s="170"/>
      <c r="AA77" s="170"/>
      <c r="AB77" s="170"/>
      <c r="AC77" s="170"/>
      <c r="AD77" s="172"/>
      <c r="AE77" s="172"/>
      <c r="AF77" s="155"/>
      <c r="AG77" s="170"/>
      <c r="AH77" s="170"/>
      <c r="AI77" s="170"/>
      <c r="AJ77" s="96"/>
      <c r="AK77" s="170"/>
      <c r="AL77" s="170"/>
      <c r="AM77" s="170"/>
      <c r="AN77" s="170"/>
      <c r="AO77" s="170"/>
      <c r="AP77" s="96"/>
      <c r="AQ77" s="155"/>
      <c r="AR77" s="155"/>
    </row>
    <row r="78" spans="1:44" ht="12.75">
      <c r="A78" s="155"/>
      <c r="B78" s="170"/>
      <c r="C78" s="170"/>
      <c r="D78" s="170"/>
      <c r="E78" s="170"/>
      <c r="F78" s="170"/>
      <c r="G78" s="170"/>
      <c r="H78" s="171"/>
      <c r="I78" s="170"/>
      <c r="J78" s="170"/>
      <c r="K78" s="170"/>
      <c r="L78" s="170"/>
      <c r="M78" s="170"/>
      <c r="N78" s="169"/>
      <c r="O78" s="169"/>
      <c r="P78" s="170"/>
      <c r="Q78" s="170"/>
      <c r="R78" s="170"/>
      <c r="S78" s="170"/>
      <c r="T78" s="170"/>
      <c r="U78" s="169"/>
      <c r="V78" s="164"/>
      <c r="W78" s="170"/>
      <c r="X78" s="170"/>
      <c r="Y78" s="170"/>
      <c r="Z78" s="170"/>
      <c r="AA78" s="170"/>
      <c r="AB78" s="170"/>
      <c r="AC78" s="170"/>
      <c r="AD78" s="170"/>
      <c r="AE78" s="170"/>
      <c r="AF78" s="155"/>
      <c r="AG78" s="170"/>
      <c r="AH78" s="170"/>
      <c r="AI78" s="170"/>
      <c r="AJ78" s="96"/>
      <c r="AK78" s="170"/>
      <c r="AL78" s="170"/>
      <c r="AM78" s="170"/>
      <c r="AN78" s="170"/>
      <c r="AO78" s="170"/>
      <c r="AP78" s="96"/>
      <c r="AQ78" s="155"/>
      <c r="AR78" s="155"/>
    </row>
    <row r="79" spans="1:44" ht="12.75">
      <c r="A79" s="155"/>
      <c r="B79" s="170"/>
      <c r="C79" s="170"/>
      <c r="D79" s="170"/>
      <c r="E79" s="170"/>
      <c r="F79" s="170"/>
      <c r="G79" s="170"/>
      <c r="H79" s="171"/>
      <c r="I79" s="170"/>
      <c r="J79" s="170"/>
      <c r="K79" s="170"/>
      <c r="L79" s="170"/>
      <c r="M79" s="170"/>
      <c r="N79" s="169"/>
      <c r="O79" s="169"/>
      <c r="P79" s="170"/>
      <c r="Q79" s="170"/>
      <c r="R79" s="170"/>
      <c r="S79" s="170"/>
      <c r="T79" s="170"/>
      <c r="U79" s="169"/>
      <c r="V79" s="164"/>
      <c r="W79" s="170"/>
      <c r="X79" s="170"/>
      <c r="Y79" s="170"/>
      <c r="Z79" s="170"/>
      <c r="AA79" s="170"/>
      <c r="AB79" s="170"/>
      <c r="AC79" s="170"/>
      <c r="AD79" s="170"/>
      <c r="AE79" s="170"/>
      <c r="AF79" s="155"/>
      <c r="AG79" s="170"/>
      <c r="AH79" s="170"/>
      <c r="AI79" s="170"/>
      <c r="AJ79" s="96"/>
      <c r="AK79" s="170"/>
      <c r="AL79" s="170"/>
      <c r="AM79" s="170"/>
      <c r="AN79" s="170"/>
      <c r="AO79" s="170"/>
      <c r="AP79" s="96"/>
      <c r="AQ79" s="155"/>
      <c r="AR79" s="155"/>
    </row>
    <row r="80" spans="1:44" ht="12.75">
      <c r="A80" s="155"/>
      <c r="B80" s="170"/>
      <c r="C80" s="170"/>
      <c r="D80" s="170"/>
      <c r="E80" s="170"/>
      <c r="F80" s="170"/>
      <c r="G80" s="170"/>
      <c r="H80" s="171"/>
      <c r="I80" s="170"/>
      <c r="J80" s="170"/>
      <c r="K80" s="170"/>
      <c r="L80" s="170"/>
      <c r="M80" s="170"/>
      <c r="N80" s="169"/>
      <c r="O80" s="169"/>
      <c r="P80" s="170"/>
      <c r="Q80" s="170"/>
      <c r="R80" s="170"/>
      <c r="S80" s="170"/>
      <c r="T80" s="170"/>
      <c r="U80" s="169"/>
      <c r="V80" s="164"/>
      <c r="W80" s="170"/>
      <c r="X80" s="170"/>
      <c r="Y80" s="170"/>
      <c r="Z80" s="170"/>
      <c r="AA80" s="170"/>
      <c r="AB80" s="170"/>
      <c r="AC80" s="170"/>
      <c r="AD80" s="170"/>
      <c r="AE80" s="170"/>
      <c r="AF80" s="155"/>
      <c r="AG80" s="170"/>
      <c r="AH80" s="170"/>
      <c r="AI80" s="170"/>
      <c r="AJ80" s="96"/>
      <c r="AK80" s="170"/>
      <c r="AL80" s="170"/>
      <c r="AM80" s="170"/>
      <c r="AN80" s="170"/>
      <c r="AO80" s="170"/>
      <c r="AP80" s="170"/>
      <c r="AQ80" s="155"/>
      <c r="AR80" s="155"/>
    </row>
    <row r="81" spans="1:44" ht="12.75">
      <c r="A81" s="155"/>
      <c r="B81" s="170"/>
      <c r="C81" s="170"/>
      <c r="D81" s="170"/>
      <c r="E81" s="170"/>
      <c r="F81" s="170"/>
      <c r="G81" s="170"/>
      <c r="H81" s="171"/>
      <c r="I81" s="170"/>
      <c r="J81" s="170"/>
      <c r="K81" s="170"/>
      <c r="L81" s="170"/>
      <c r="M81" s="170"/>
      <c r="N81" s="169"/>
      <c r="O81" s="169"/>
      <c r="P81" s="170"/>
      <c r="Q81" s="170"/>
      <c r="R81" s="170"/>
      <c r="S81" s="170"/>
      <c r="T81" s="170"/>
      <c r="U81" s="169"/>
      <c r="V81" s="164"/>
      <c r="W81" s="170"/>
      <c r="X81" s="170"/>
      <c r="Y81" s="170"/>
      <c r="Z81" s="170"/>
      <c r="AA81" s="170"/>
      <c r="AB81" s="170"/>
      <c r="AC81" s="170"/>
      <c r="AD81" s="170"/>
      <c r="AE81" s="170"/>
      <c r="AF81" s="170"/>
      <c r="AG81" s="170"/>
      <c r="AH81" s="170"/>
      <c r="AI81" s="170"/>
      <c r="AJ81" s="170"/>
      <c r="AK81" s="170"/>
      <c r="AL81" s="170"/>
      <c r="AM81" s="170"/>
      <c r="AN81" s="170"/>
      <c r="AO81" s="155"/>
      <c r="AP81" s="155"/>
      <c r="AQ81" s="155"/>
      <c r="AR81" s="155"/>
    </row>
    <row r="82" spans="1:44" ht="12.75">
      <c r="A82" s="155"/>
      <c r="B82" s="170"/>
      <c r="C82" s="170"/>
      <c r="D82" s="170"/>
      <c r="E82" s="170"/>
      <c r="F82" s="170"/>
      <c r="G82" s="170"/>
      <c r="H82" s="171"/>
      <c r="I82" s="170"/>
      <c r="J82" s="170"/>
      <c r="K82" s="170"/>
      <c r="L82" s="170"/>
      <c r="M82" s="170"/>
      <c r="N82" s="169"/>
      <c r="O82" s="169"/>
      <c r="P82" s="170"/>
      <c r="Q82" s="170"/>
      <c r="R82" s="170"/>
      <c r="S82" s="170"/>
      <c r="T82" s="170"/>
      <c r="U82" s="169"/>
      <c r="V82" s="164"/>
      <c r="W82" s="170"/>
      <c r="X82" s="170"/>
      <c r="Y82" s="170"/>
      <c r="Z82" s="170"/>
      <c r="AA82" s="170"/>
      <c r="AB82" s="170"/>
      <c r="AC82" s="170"/>
      <c r="AD82" s="170"/>
      <c r="AE82" s="170"/>
      <c r="AF82" s="169"/>
      <c r="AG82" s="169"/>
      <c r="AH82" s="169"/>
      <c r="AI82" s="169"/>
      <c r="AJ82" s="169"/>
      <c r="AK82" s="169"/>
      <c r="AL82" s="169"/>
      <c r="AM82" s="169"/>
      <c r="AN82" s="169"/>
      <c r="AO82" s="164"/>
      <c r="AP82" s="164"/>
      <c r="AQ82" s="155"/>
      <c r="AR82" s="155"/>
    </row>
    <row r="83" spans="1:44" ht="12.75">
      <c r="A83" s="155"/>
      <c r="B83" s="170"/>
      <c r="C83" s="170"/>
      <c r="D83" s="170"/>
      <c r="E83" s="170"/>
      <c r="F83" s="170"/>
      <c r="G83" s="170"/>
      <c r="H83" s="171"/>
      <c r="I83" s="170"/>
      <c r="J83" s="170"/>
      <c r="K83" s="170"/>
      <c r="L83" s="170"/>
      <c r="M83" s="170"/>
      <c r="N83" s="169"/>
      <c r="O83" s="169"/>
      <c r="P83" s="170"/>
      <c r="Q83" s="170"/>
      <c r="R83" s="170"/>
      <c r="S83" s="170"/>
      <c r="T83" s="170"/>
      <c r="U83" s="169"/>
      <c r="V83" s="164"/>
      <c r="W83" s="170"/>
      <c r="X83" s="170"/>
      <c r="Y83" s="170"/>
      <c r="Z83" s="170"/>
      <c r="AA83" s="170"/>
      <c r="AB83" s="170"/>
      <c r="AC83" s="170"/>
      <c r="AD83" s="170"/>
      <c r="AE83" s="170"/>
      <c r="AF83" s="171"/>
      <c r="AG83" s="170"/>
      <c r="AH83" s="170"/>
      <c r="AI83" s="170"/>
      <c r="AJ83" s="96"/>
      <c r="AK83" s="170"/>
      <c r="AL83" s="170"/>
      <c r="AM83" s="169"/>
      <c r="AN83" s="169"/>
      <c r="AO83" s="169"/>
      <c r="AP83" s="96"/>
      <c r="AQ83" s="155"/>
      <c r="AR83" s="155"/>
    </row>
    <row r="84" spans="1:44" ht="12.75">
      <c r="A84" s="155"/>
      <c r="B84" s="170"/>
      <c r="C84" s="170"/>
      <c r="D84" s="170"/>
      <c r="E84" s="170"/>
      <c r="F84" s="170"/>
      <c r="G84" s="170"/>
      <c r="H84" s="171"/>
      <c r="I84" s="170"/>
      <c r="J84" s="170"/>
      <c r="K84" s="170"/>
      <c r="L84" s="170"/>
      <c r="M84" s="170"/>
      <c r="N84" s="169"/>
      <c r="O84" s="169"/>
      <c r="P84" s="170"/>
      <c r="Q84" s="170"/>
      <c r="R84" s="170"/>
      <c r="S84" s="170"/>
      <c r="T84" s="170"/>
      <c r="U84" s="169"/>
      <c r="V84" s="164"/>
      <c r="W84" s="170"/>
      <c r="X84" s="170"/>
      <c r="Y84" s="170"/>
      <c r="Z84" s="170"/>
      <c r="AA84" s="170"/>
      <c r="AB84" s="170"/>
      <c r="AC84" s="170"/>
      <c r="AD84" s="170"/>
      <c r="AE84" s="170"/>
      <c r="AF84" s="171"/>
      <c r="AG84" s="155"/>
      <c r="AH84" s="155"/>
      <c r="AI84" s="155"/>
      <c r="AJ84" s="96"/>
      <c r="AK84" s="170"/>
      <c r="AL84" s="171"/>
      <c r="AM84" s="170"/>
      <c r="AN84" s="170"/>
      <c r="AO84" s="155"/>
      <c r="AP84" s="96"/>
      <c r="AQ84" s="155"/>
      <c r="AR84" s="155"/>
    </row>
    <row r="85" spans="1:44" ht="12.75">
      <c r="A85" s="155"/>
      <c r="B85" s="170"/>
      <c r="C85" s="170"/>
      <c r="D85" s="170"/>
      <c r="E85" s="170"/>
      <c r="F85" s="170"/>
      <c r="G85" s="170"/>
      <c r="H85" s="171"/>
      <c r="I85" s="170"/>
      <c r="J85" s="170"/>
      <c r="K85" s="170"/>
      <c r="L85" s="170"/>
      <c r="M85" s="170"/>
      <c r="N85" s="169"/>
      <c r="O85" s="169"/>
      <c r="P85" s="170"/>
      <c r="Q85" s="170"/>
      <c r="R85" s="170"/>
      <c r="S85" s="170"/>
      <c r="T85" s="170"/>
      <c r="U85" s="169"/>
      <c r="V85" s="164"/>
      <c r="W85" s="170"/>
      <c r="X85" s="170"/>
      <c r="Y85" s="170"/>
      <c r="Z85" s="170"/>
      <c r="AA85" s="170"/>
      <c r="AB85" s="170"/>
      <c r="AC85" s="170"/>
      <c r="AD85" s="170"/>
      <c r="AE85" s="170"/>
      <c r="AF85" s="170"/>
      <c r="AG85" s="155"/>
      <c r="AH85" s="169"/>
      <c r="AI85" s="169"/>
      <c r="AJ85" s="96"/>
      <c r="AK85" s="170"/>
      <c r="AL85" s="170"/>
      <c r="AM85" s="169"/>
      <c r="AN85" s="169"/>
      <c r="AO85" s="170"/>
      <c r="AP85" s="96"/>
      <c r="AQ85" s="155"/>
      <c r="AR85" s="155"/>
    </row>
    <row r="86" spans="1:44" ht="12.75">
      <c r="A86" s="155"/>
      <c r="B86" s="170"/>
      <c r="C86" s="170"/>
      <c r="D86" s="170"/>
      <c r="E86" s="170"/>
      <c r="F86" s="170"/>
      <c r="G86" s="170"/>
      <c r="H86" s="171"/>
      <c r="I86" s="170"/>
      <c r="J86" s="170"/>
      <c r="K86" s="170"/>
      <c r="L86" s="170"/>
      <c r="M86" s="170"/>
      <c r="N86" s="169"/>
      <c r="O86" s="169"/>
      <c r="P86" s="170"/>
      <c r="Q86" s="170"/>
      <c r="R86" s="170"/>
      <c r="S86" s="170"/>
      <c r="T86" s="170"/>
      <c r="U86" s="169"/>
      <c r="V86" s="164"/>
      <c r="W86" s="170"/>
      <c r="X86" s="170"/>
      <c r="Y86" s="170"/>
      <c r="Z86" s="170"/>
      <c r="AA86" s="170"/>
      <c r="AB86" s="170"/>
      <c r="AC86" s="155"/>
      <c r="AD86" s="170"/>
      <c r="AE86" s="170"/>
      <c r="AF86" s="170"/>
      <c r="AG86" s="170"/>
      <c r="AH86" s="170"/>
      <c r="AI86" s="170"/>
      <c r="AJ86" s="96"/>
      <c r="AK86" s="170"/>
      <c r="AL86" s="170"/>
      <c r="AM86" s="170"/>
      <c r="AN86" s="170"/>
      <c r="AO86" s="170"/>
      <c r="AP86" s="96"/>
      <c r="AQ86" s="155"/>
      <c r="AR86" s="155"/>
    </row>
    <row r="87" spans="1:44" ht="12.75">
      <c r="A87" s="155"/>
      <c r="B87" s="170"/>
      <c r="C87" s="170"/>
      <c r="D87" s="170"/>
      <c r="E87" s="170"/>
      <c r="F87" s="170"/>
      <c r="G87" s="170"/>
      <c r="H87" s="171"/>
      <c r="I87" s="170"/>
      <c r="J87" s="170"/>
      <c r="K87" s="170"/>
      <c r="L87" s="170"/>
      <c r="M87" s="170"/>
      <c r="N87" s="170"/>
      <c r="O87" s="170"/>
      <c r="P87" s="170"/>
      <c r="Q87" s="170"/>
      <c r="R87" s="170"/>
      <c r="S87" s="170"/>
      <c r="T87" s="170"/>
      <c r="U87" s="169"/>
      <c r="V87" s="164"/>
      <c r="W87" s="170"/>
      <c r="X87" s="170"/>
      <c r="Y87" s="170"/>
      <c r="Z87" s="170"/>
      <c r="AA87" s="170"/>
      <c r="AB87" s="170"/>
      <c r="AC87" s="155"/>
      <c r="AD87" s="170"/>
      <c r="AE87" s="170"/>
      <c r="AF87" s="170"/>
      <c r="AG87" s="170"/>
      <c r="AH87" s="170"/>
      <c r="AI87" s="170"/>
      <c r="AJ87" s="155"/>
      <c r="AK87" s="170"/>
      <c r="AL87" s="170"/>
      <c r="AM87" s="170"/>
      <c r="AN87" s="170"/>
      <c r="AO87" s="170"/>
      <c r="AP87" s="155"/>
      <c r="AQ87" s="155"/>
      <c r="AR87" s="155"/>
    </row>
  </sheetData>
  <sheetProtection password="9643" sheet="1" objects="1" scenarios="1"/>
  <mergeCells count="730">
    <mergeCell ref="AM11:AO13"/>
    <mergeCell ref="AJ11:AL13"/>
    <mergeCell ref="X8:AB9"/>
    <mergeCell ref="AC8:AI9"/>
    <mergeCell ref="AH12:AI13"/>
    <mergeCell ref="X10:AD10"/>
    <mergeCell ref="AE10:AI10"/>
    <mergeCell ref="AH11:AI11"/>
    <mergeCell ref="X11:AD13"/>
    <mergeCell ref="AM10:AO10"/>
    <mergeCell ref="AG35:AH35"/>
    <mergeCell ref="AI35:AJ35"/>
    <mergeCell ref="AK35:AL35"/>
    <mergeCell ref="AI36:AJ36"/>
    <mergeCell ref="AK36:AL36"/>
    <mergeCell ref="AG37:AH37"/>
    <mergeCell ref="AI37:AJ37"/>
    <mergeCell ref="AK37:AL37"/>
    <mergeCell ref="AI32:AJ32"/>
    <mergeCell ref="AK32:AL32"/>
    <mergeCell ref="AG33:AH33"/>
    <mergeCell ref="AI33:AJ33"/>
    <mergeCell ref="AK33:AL33"/>
    <mergeCell ref="AI34:AJ34"/>
    <mergeCell ref="AK34:AL34"/>
    <mergeCell ref="AG29:AH29"/>
    <mergeCell ref="AI29:AJ29"/>
    <mergeCell ref="AK29:AL29"/>
    <mergeCell ref="AI30:AJ30"/>
    <mergeCell ref="AK30:AL30"/>
    <mergeCell ref="AG31:AH31"/>
    <mergeCell ref="AI31:AJ31"/>
    <mergeCell ref="AK31:AL31"/>
    <mergeCell ref="AI26:AJ26"/>
    <mergeCell ref="AK26:AL26"/>
    <mergeCell ref="AG27:AH27"/>
    <mergeCell ref="AI27:AJ27"/>
    <mergeCell ref="AK27:AL27"/>
    <mergeCell ref="AI28:AJ28"/>
    <mergeCell ref="AK28:AL28"/>
    <mergeCell ref="AG23:AH23"/>
    <mergeCell ref="AI23:AJ23"/>
    <mergeCell ref="AK23:AL23"/>
    <mergeCell ref="AI24:AJ24"/>
    <mergeCell ref="AK24:AL24"/>
    <mergeCell ref="AG25:AH25"/>
    <mergeCell ref="AI25:AJ25"/>
    <mergeCell ref="AK25:AL25"/>
    <mergeCell ref="AI20:AJ20"/>
    <mergeCell ref="AK20:AL20"/>
    <mergeCell ref="AG21:AH21"/>
    <mergeCell ref="AI21:AJ21"/>
    <mergeCell ref="AK21:AL21"/>
    <mergeCell ref="AI22:AJ22"/>
    <mergeCell ref="AK22:AL22"/>
    <mergeCell ref="AD65:AE65"/>
    <mergeCell ref="AG20:AH20"/>
    <mergeCell ref="AG22:AH22"/>
    <mergeCell ref="AG24:AH24"/>
    <mergeCell ref="AG26:AH26"/>
    <mergeCell ref="AG28:AH28"/>
    <mergeCell ref="AG30:AH30"/>
    <mergeCell ref="AG32:AH32"/>
    <mergeCell ref="AG34:AH34"/>
    <mergeCell ref="AG36:AH36"/>
    <mergeCell ref="Z60:AA60"/>
    <mergeCell ref="Z61:AA61"/>
    <mergeCell ref="Z59:AA59"/>
    <mergeCell ref="AB59:AC59"/>
    <mergeCell ref="AB60:AE61"/>
    <mergeCell ref="AD59:AE59"/>
    <mergeCell ref="Z50:AA50"/>
    <mergeCell ref="AB50:AC50"/>
    <mergeCell ref="AD50:AE50"/>
    <mergeCell ref="AD51:AE51"/>
    <mergeCell ref="Z54:AA54"/>
    <mergeCell ref="AB54:AC54"/>
    <mergeCell ref="AD54:AE54"/>
    <mergeCell ref="Z51:AA51"/>
    <mergeCell ref="AB51:AC51"/>
    <mergeCell ref="Z47:AA47"/>
    <mergeCell ref="AB47:AC47"/>
    <mergeCell ref="AD47:AE47"/>
    <mergeCell ref="Z48:AA48"/>
    <mergeCell ref="AB48:AC48"/>
    <mergeCell ref="AD48:AE48"/>
    <mergeCell ref="Z45:AA45"/>
    <mergeCell ref="AB45:AC45"/>
    <mergeCell ref="AD45:AE45"/>
    <mergeCell ref="Z46:AA46"/>
    <mergeCell ref="AB46:AC46"/>
    <mergeCell ref="AD46:AE46"/>
    <mergeCell ref="Z43:AA43"/>
    <mergeCell ref="AB43:AC43"/>
    <mergeCell ref="AD43:AE43"/>
    <mergeCell ref="Z44:AA44"/>
    <mergeCell ref="AB44:AC44"/>
    <mergeCell ref="AD44:AE44"/>
    <mergeCell ref="Z41:AA41"/>
    <mergeCell ref="AB41:AC41"/>
    <mergeCell ref="AD41:AE41"/>
    <mergeCell ref="Z42:AA42"/>
    <mergeCell ref="AB42:AC42"/>
    <mergeCell ref="AD42:AE42"/>
    <mergeCell ref="Z39:AA39"/>
    <mergeCell ref="AB39:AC39"/>
    <mergeCell ref="AD39:AE39"/>
    <mergeCell ref="Z40:AA40"/>
    <mergeCell ref="AB40:AC40"/>
    <mergeCell ref="AD40:AE40"/>
    <mergeCell ref="Z37:AA37"/>
    <mergeCell ref="AB37:AC37"/>
    <mergeCell ref="AD37:AE37"/>
    <mergeCell ref="Z38:AA38"/>
    <mergeCell ref="AB38:AC38"/>
    <mergeCell ref="AD38:AE38"/>
    <mergeCell ref="AB34:AC34"/>
    <mergeCell ref="AD34:AE34"/>
    <mergeCell ref="Z35:AA35"/>
    <mergeCell ref="AB35:AC35"/>
    <mergeCell ref="AD35:AE35"/>
    <mergeCell ref="Z36:AA36"/>
    <mergeCell ref="AB36:AC36"/>
    <mergeCell ref="AD36:AE36"/>
    <mergeCell ref="Z31:AA31"/>
    <mergeCell ref="AB31:AC31"/>
    <mergeCell ref="AD31:AE31"/>
    <mergeCell ref="AB32:AC32"/>
    <mergeCell ref="AD32:AE32"/>
    <mergeCell ref="Z33:AA33"/>
    <mergeCell ref="AB33:AC33"/>
    <mergeCell ref="AD33:AE33"/>
    <mergeCell ref="AB28:AC28"/>
    <mergeCell ref="AD28:AE28"/>
    <mergeCell ref="Z29:AA29"/>
    <mergeCell ref="AB29:AC29"/>
    <mergeCell ref="AD29:AE29"/>
    <mergeCell ref="AB30:AC30"/>
    <mergeCell ref="AD30:AE30"/>
    <mergeCell ref="AB25:AC25"/>
    <mergeCell ref="AD25:AE25"/>
    <mergeCell ref="AB26:AC26"/>
    <mergeCell ref="AD26:AE26"/>
    <mergeCell ref="Z27:AA27"/>
    <mergeCell ref="AB27:AC27"/>
    <mergeCell ref="AD27:AE27"/>
    <mergeCell ref="Z28:AA28"/>
    <mergeCell ref="Z30:AA30"/>
    <mergeCell ref="Z32:AA32"/>
    <mergeCell ref="Z34:AA34"/>
    <mergeCell ref="AB22:AC22"/>
    <mergeCell ref="AD22:AE22"/>
    <mergeCell ref="Z23:AA23"/>
    <mergeCell ref="AB23:AC23"/>
    <mergeCell ref="AD23:AE23"/>
    <mergeCell ref="AB24:AC24"/>
    <mergeCell ref="U59:V59"/>
    <mergeCell ref="W59:X59"/>
    <mergeCell ref="S60:T60"/>
    <mergeCell ref="S61:T61"/>
    <mergeCell ref="U65:V65"/>
    <mergeCell ref="W65:X65"/>
    <mergeCell ref="U60:X61"/>
    <mergeCell ref="S54:T54"/>
    <mergeCell ref="U54:V54"/>
    <mergeCell ref="W54:X54"/>
    <mergeCell ref="S50:T50"/>
    <mergeCell ref="U50:V50"/>
    <mergeCell ref="W50:X50"/>
    <mergeCell ref="W51:X51"/>
    <mergeCell ref="S51:T51"/>
    <mergeCell ref="U51:V51"/>
    <mergeCell ref="S47:T47"/>
    <mergeCell ref="U47:V47"/>
    <mergeCell ref="W47:X47"/>
    <mergeCell ref="S48:T48"/>
    <mergeCell ref="U48:V48"/>
    <mergeCell ref="W48:X48"/>
    <mergeCell ref="S45:T45"/>
    <mergeCell ref="U45:V45"/>
    <mergeCell ref="W45:X45"/>
    <mergeCell ref="S46:T46"/>
    <mergeCell ref="U46:V46"/>
    <mergeCell ref="W46:X46"/>
    <mergeCell ref="S43:T43"/>
    <mergeCell ref="U43:V43"/>
    <mergeCell ref="W43:X43"/>
    <mergeCell ref="S44:T44"/>
    <mergeCell ref="U44:V44"/>
    <mergeCell ref="W44:X44"/>
    <mergeCell ref="AK19:AL19"/>
    <mergeCell ref="AG18:AH18"/>
    <mergeCell ref="S41:T41"/>
    <mergeCell ref="U41:V41"/>
    <mergeCell ref="W41:X41"/>
    <mergeCell ref="S42:T42"/>
    <mergeCell ref="U42:V42"/>
    <mergeCell ref="W42:X42"/>
    <mergeCell ref="Z22:AA22"/>
    <mergeCell ref="Z24:AA24"/>
    <mergeCell ref="C8:M9"/>
    <mergeCell ref="M10:O10"/>
    <mergeCell ref="G11:H11"/>
    <mergeCell ref="I11:J11"/>
    <mergeCell ref="K11:L11"/>
    <mergeCell ref="N8:W9"/>
    <mergeCell ref="C11:F13"/>
    <mergeCell ref="C10:F10"/>
    <mergeCell ref="G10:L10"/>
    <mergeCell ref="P10:Q10"/>
    <mergeCell ref="R10:W10"/>
    <mergeCell ref="G12:H13"/>
    <mergeCell ref="I12:J13"/>
    <mergeCell ref="K12:L13"/>
    <mergeCell ref="M11:O13"/>
    <mergeCell ref="P11:Q13"/>
    <mergeCell ref="R11:W13"/>
    <mergeCell ref="S39:T39"/>
    <mergeCell ref="U39:V39"/>
    <mergeCell ref="W39:X39"/>
    <mergeCell ref="S40:T40"/>
    <mergeCell ref="U40:V40"/>
    <mergeCell ref="W40:X40"/>
    <mergeCell ref="S37:T37"/>
    <mergeCell ref="U37:V37"/>
    <mergeCell ref="W37:X37"/>
    <mergeCell ref="S38:T38"/>
    <mergeCell ref="U38:V38"/>
    <mergeCell ref="W38:X38"/>
    <mergeCell ref="S35:T35"/>
    <mergeCell ref="U35:V35"/>
    <mergeCell ref="W35:X35"/>
    <mergeCell ref="S36:T36"/>
    <mergeCell ref="U36:V36"/>
    <mergeCell ref="W36:X36"/>
    <mergeCell ref="S33:T33"/>
    <mergeCell ref="U33:V33"/>
    <mergeCell ref="W33:X33"/>
    <mergeCell ref="S34:T34"/>
    <mergeCell ref="U34:V34"/>
    <mergeCell ref="W34:X34"/>
    <mergeCell ref="S31:T31"/>
    <mergeCell ref="U31:V31"/>
    <mergeCell ref="W31:X31"/>
    <mergeCell ref="S32:T32"/>
    <mergeCell ref="U32:V32"/>
    <mergeCell ref="W32:X32"/>
    <mergeCell ref="S29:T29"/>
    <mergeCell ref="U29:V29"/>
    <mergeCell ref="W29:X29"/>
    <mergeCell ref="S30:T30"/>
    <mergeCell ref="U30:V30"/>
    <mergeCell ref="W30:X30"/>
    <mergeCell ref="S27:T27"/>
    <mergeCell ref="U27:V27"/>
    <mergeCell ref="W27:X27"/>
    <mergeCell ref="S28:T28"/>
    <mergeCell ref="U28:V28"/>
    <mergeCell ref="W28:X28"/>
    <mergeCell ref="AB21:AC21"/>
    <mergeCell ref="AD21:AE21"/>
    <mergeCell ref="W24:X24"/>
    <mergeCell ref="W25:X25"/>
    <mergeCell ref="S26:T26"/>
    <mergeCell ref="U26:V26"/>
    <mergeCell ref="W26:X26"/>
    <mergeCell ref="Z26:AA26"/>
    <mergeCell ref="AD24:AE24"/>
    <mergeCell ref="Z25:AA25"/>
    <mergeCell ref="AN1:AQ1"/>
    <mergeCell ref="AO2:AQ2"/>
    <mergeCell ref="C7:M7"/>
    <mergeCell ref="AC7:AI7"/>
    <mergeCell ref="X7:AB7"/>
    <mergeCell ref="N7:W7"/>
    <mergeCell ref="AJ7:AM7"/>
    <mergeCell ref="AE4:AQ4"/>
    <mergeCell ref="U25:V25"/>
    <mergeCell ref="F21:H21"/>
    <mergeCell ref="AJ10:AL10"/>
    <mergeCell ref="AN7:AS7"/>
    <mergeCell ref="AJ8:AM9"/>
    <mergeCell ref="AP10:AQ10"/>
    <mergeCell ref="AN8:AS9"/>
    <mergeCell ref="AR10:AS10"/>
    <mergeCell ref="Z20:AA20"/>
    <mergeCell ref="AB20:AC20"/>
    <mergeCell ref="A35:B36"/>
    <mergeCell ref="I37:J37"/>
    <mergeCell ref="A23:B24"/>
    <mergeCell ref="A25:B26"/>
    <mergeCell ref="S21:T21"/>
    <mergeCell ref="U21:V21"/>
    <mergeCell ref="U22:V22"/>
    <mergeCell ref="S23:T23"/>
    <mergeCell ref="U23:V23"/>
    <mergeCell ref="S25:T25"/>
    <mergeCell ref="S24:T24"/>
    <mergeCell ref="U24:V24"/>
    <mergeCell ref="A37:B38"/>
    <mergeCell ref="I18:J18"/>
    <mergeCell ref="A27:B28"/>
    <mergeCell ref="A29:B30"/>
    <mergeCell ref="A31:B32"/>
    <mergeCell ref="A33:B34"/>
    <mergeCell ref="A19:B20"/>
    <mergeCell ref="A21:B22"/>
    <mergeCell ref="I47:J47"/>
    <mergeCell ref="I48:J48"/>
    <mergeCell ref="W20:X20"/>
    <mergeCell ref="L47:M47"/>
    <mergeCell ref="N47:O47"/>
    <mergeCell ref="P47:Q47"/>
    <mergeCell ref="W21:X21"/>
    <mergeCell ref="S22:T22"/>
    <mergeCell ref="W22:X22"/>
    <mergeCell ref="W23:X23"/>
    <mergeCell ref="N59:O59"/>
    <mergeCell ref="P59:Q59"/>
    <mergeCell ref="L55:N56"/>
    <mergeCell ref="O55:Q56"/>
    <mergeCell ref="A47:B48"/>
    <mergeCell ref="G60:J61"/>
    <mergeCell ref="F48:H48"/>
    <mergeCell ref="L59:M59"/>
    <mergeCell ref="L60:M60"/>
    <mergeCell ref="L50:M50"/>
    <mergeCell ref="N50:O50"/>
    <mergeCell ref="P50:Q50"/>
    <mergeCell ref="P51:Q51"/>
    <mergeCell ref="L51:M51"/>
    <mergeCell ref="N51:O51"/>
    <mergeCell ref="L54:M54"/>
    <mergeCell ref="N54:O54"/>
    <mergeCell ref="P54:Q54"/>
    <mergeCell ref="N48:O48"/>
    <mergeCell ref="P48:Q48"/>
    <mergeCell ref="L45:M45"/>
    <mergeCell ref="N45:O45"/>
    <mergeCell ref="P45:Q45"/>
    <mergeCell ref="L46:M46"/>
    <mergeCell ref="N46:O46"/>
    <mergeCell ref="P46:Q46"/>
    <mergeCell ref="L48:M48"/>
    <mergeCell ref="L43:M43"/>
    <mergeCell ref="N43:O43"/>
    <mergeCell ref="P43:Q43"/>
    <mergeCell ref="L44:M44"/>
    <mergeCell ref="N44:O44"/>
    <mergeCell ref="P44:Q44"/>
    <mergeCell ref="L41:M41"/>
    <mergeCell ref="N41:O41"/>
    <mergeCell ref="P41:Q41"/>
    <mergeCell ref="L42:M42"/>
    <mergeCell ref="N42:O42"/>
    <mergeCell ref="P42:Q42"/>
    <mergeCell ref="L39:M39"/>
    <mergeCell ref="N39:O39"/>
    <mergeCell ref="P39:Q39"/>
    <mergeCell ref="L40:M40"/>
    <mergeCell ref="N40:O40"/>
    <mergeCell ref="P40:Q40"/>
    <mergeCell ref="L37:M37"/>
    <mergeCell ref="N37:O37"/>
    <mergeCell ref="P37:Q37"/>
    <mergeCell ref="L38:M38"/>
    <mergeCell ref="N38:O38"/>
    <mergeCell ref="P38:Q38"/>
    <mergeCell ref="L35:M35"/>
    <mergeCell ref="N35:O35"/>
    <mergeCell ref="P35:Q35"/>
    <mergeCell ref="L36:M36"/>
    <mergeCell ref="N36:O36"/>
    <mergeCell ref="P36:Q36"/>
    <mergeCell ref="L33:M33"/>
    <mergeCell ref="N33:O33"/>
    <mergeCell ref="P33:Q33"/>
    <mergeCell ref="L34:M34"/>
    <mergeCell ref="N34:O34"/>
    <mergeCell ref="P34:Q34"/>
    <mergeCell ref="L31:M31"/>
    <mergeCell ref="N31:O31"/>
    <mergeCell ref="P31:Q31"/>
    <mergeCell ref="L32:M32"/>
    <mergeCell ref="N32:O32"/>
    <mergeCell ref="P32:Q32"/>
    <mergeCell ref="L29:M29"/>
    <mergeCell ref="N29:O29"/>
    <mergeCell ref="P29:Q29"/>
    <mergeCell ref="L30:M30"/>
    <mergeCell ref="N30:O30"/>
    <mergeCell ref="P30:Q30"/>
    <mergeCell ref="L27:M27"/>
    <mergeCell ref="N27:O27"/>
    <mergeCell ref="P27:Q27"/>
    <mergeCell ref="L28:M28"/>
    <mergeCell ref="N28:O28"/>
    <mergeCell ref="P28:Q28"/>
    <mergeCell ref="L25:M25"/>
    <mergeCell ref="N25:O25"/>
    <mergeCell ref="P25:Q25"/>
    <mergeCell ref="L26:M26"/>
    <mergeCell ref="N26:O26"/>
    <mergeCell ref="P26:Q26"/>
    <mergeCell ref="L23:M23"/>
    <mergeCell ref="N23:O23"/>
    <mergeCell ref="P23:Q23"/>
    <mergeCell ref="L24:M24"/>
    <mergeCell ref="N24:O24"/>
    <mergeCell ref="P24:Q24"/>
    <mergeCell ref="AG16:AL16"/>
    <mergeCell ref="AR11:AS13"/>
    <mergeCell ref="L21:M21"/>
    <mergeCell ref="N21:O21"/>
    <mergeCell ref="P21:Q21"/>
    <mergeCell ref="L22:M22"/>
    <mergeCell ref="N22:O22"/>
    <mergeCell ref="P22:Q22"/>
    <mergeCell ref="AD20:AE20"/>
    <mergeCell ref="Z21:AA21"/>
    <mergeCell ref="A51:D51"/>
    <mergeCell ref="A60:F60"/>
    <mergeCell ref="AE11:AG11"/>
    <mergeCell ref="AE12:AG13"/>
    <mergeCell ref="Z16:AE16"/>
    <mergeCell ref="AN16:AS16"/>
    <mergeCell ref="AP11:AQ11"/>
    <mergeCell ref="AP12:AQ13"/>
    <mergeCell ref="AG15:AL15"/>
    <mergeCell ref="AN15:AS15"/>
    <mergeCell ref="I50:J50"/>
    <mergeCell ref="I51:J51"/>
    <mergeCell ref="A16:B18"/>
    <mergeCell ref="C17:C18"/>
    <mergeCell ref="E65:F65"/>
    <mergeCell ref="G65:H65"/>
    <mergeCell ref="F51:H51"/>
    <mergeCell ref="F47:H47"/>
    <mergeCell ref="F20:H20"/>
    <mergeCell ref="E64:Q64"/>
    <mergeCell ref="A39:B40"/>
    <mergeCell ref="A41:B42"/>
    <mergeCell ref="A43:B44"/>
    <mergeCell ref="A45:B46"/>
    <mergeCell ref="E50:F50"/>
    <mergeCell ref="G50:H50"/>
    <mergeCell ref="I43:J43"/>
    <mergeCell ref="I44:J44"/>
    <mergeCell ref="F43:H43"/>
    <mergeCell ref="F44:H44"/>
    <mergeCell ref="I45:J45"/>
    <mergeCell ref="I46:J46"/>
    <mergeCell ref="F45:H45"/>
    <mergeCell ref="F46:H46"/>
    <mergeCell ref="I39:J39"/>
    <mergeCell ref="I40:J40"/>
    <mergeCell ref="F39:H39"/>
    <mergeCell ref="F40:H40"/>
    <mergeCell ref="I41:J41"/>
    <mergeCell ref="I42:J42"/>
    <mergeCell ref="F41:H41"/>
    <mergeCell ref="F42:H42"/>
    <mergeCell ref="I38:J38"/>
    <mergeCell ref="F37:H37"/>
    <mergeCell ref="F38:H38"/>
    <mergeCell ref="I35:J35"/>
    <mergeCell ref="I36:J36"/>
    <mergeCell ref="F35:H35"/>
    <mergeCell ref="F36:H36"/>
    <mergeCell ref="I31:J31"/>
    <mergeCell ref="I32:J32"/>
    <mergeCell ref="F31:H31"/>
    <mergeCell ref="F32:H32"/>
    <mergeCell ref="I33:J33"/>
    <mergeCell ref="I34:J34"/>
    <mergeCell ref="F33:H33"/>
    <mergeCell ref="F34:H34"/>
    <mergeCell ref="I27:J27"/>
    <mergeCell ref="I28:J28"/>
    <mergeCell ref="F27:H27"/>
    <mergeCell ref="F28:H28"/>
    <mergeCell ref="I29:J29"/>
    <mergeCell ref="I30:J30"/>
    <mergeCell ref="F29:H29"/>
    <mergeCell ref="F30:H30"/>
    <mergeCell ref="I23:J23"/>
    <mergeCell ref="I24:J24"/>
    <mergeCell ref="F23:H23"/>
    <mergeCell ref="F24:H24"/>
    <mergeCell ref="I25:J25"/>
    <mergeCell ref="I26:J26"/>
    <mergeCell ref="F25:H25"/>
    <mergeCell ref="F26:H26"/>
    <mergeCell ref="I21:J21"/>
    <mergeCell ref="I22:J22"/>
    <mergeCell ref="F22:H22"/>
    <mergeCell ref="P19:Q19"/>
    <mergeCell ref="L20:M20"/>
    <mergeCell ref="N20:O20"/>
    <mergeCell ref="P20:Q20"/>
    <mergeCell ref="I20:J20"/>
    <mergeCell ref="N19:O19"/>
    <mergeCell ref="F19:H19"/>
    <mergeCell ref="I19:J19"/>
    <mergeCell ref="AN18:AO18"/>
    <mergeCell ref="L19:M19"/>
    <mergeCell ref="Z19:AA19"/>
    <mergeCell ref="AB19:AC19"/>
    <mergeCell ref="AD19:AE19"/>
    <mergeCell ref="W18:X18"/>
    <mergeCell ref="AD18:AE18"/>
    <mergeCell ref="S19:T19"/>
    <mergeCell ref="U19:V19"/>
    <mergeCell ref="AP18:AQ18"/>
    <mergeCell ref="AR18:AS18"/>
    <mergeCell ref="AI18:AJ18"/>
    <mergeCell ref="AK18:AL18"/>
    <mergeCell ref="S20:T20"/>
    <mergeCell ref="U20:V20"/>
    <mergeCell ref="W19:X19"/>
    <mergeCell ref="U18:V18"/>
    <mergeCell ref="AG19:AH19"/>
    <mergeCell ref="AI19:AJ19"/>
    <mergeCell ref="S15:X15"/>
    <mergeCell ref="S18:T18"/>
    <mergeCell ref="Z15:AE15"/>
    <mergeCell ref="Z18:AA18"/>
    <mergeCell ref="AB18:AC18"/>
    <mergeCell ref="S16:X16"/>
    <mergeCell ref="E15:J15"/>
    <mergeCell ref="L15:Q15"/>
    <mergeCell ref="L18:M18"/>
    <mergeCell ref="E16:J16"/>
    <mergeCell ref="L16:Q16"/>
    <mergeCell ref="F18:H18"/>
    <mergeCell ref="N18:O18"/>
    <mergeCell ref="P18:Q18"/>
    <mergeCell ref="AG38:AH38"/>
    <mergeCell ref="AI38:AJ38"/>
    <mergeCell ref="AK38:AL38"/>
    <mergeCell ref="AG39:AH39"/>
    <mergeCell ref="AI39:AJ39"/>
    <mergeCell ref="AK39:AL39"/>
    <mergeCell ref="AG40:AH40"/>
    <mergeCell ref="AI40:AJ40"/>
    <mergeCell ref="AK40:AL40"/>
    <mergeCell ref="AG41:AH41"/>
    <mergeCell ref="AI41:AJ41"/>
    <mergeCell ref="AK41:AL41"/>
    <mergeCell ref="AG42:AH42"/>
    <mergeCell ref="AI42:AJ42"/>
    <mergeCell ref="AK42:AL42"/>
    <mergeCell ref="AG43:AH43"/>
    <mergeCell ref="AI43:AJ43"/>
    <mergeCell ref="AK43:AL43"/>
    <mergeCell ref="AG44:AH44"/>
    <mergeCell ref="AI44:AJ44"/>
    <mergeCell ref="AK44:AL44"/>
    <mergeCell ref="AG45:AH45"/>
    <mergeCell ref="AI45:AJ45"/>
    <mergeCell ref="AK45:AL45"/>
    <mergeCell ref="AG46:AH46"/>
    <mergeCell ref="AI46:AJ46"/>
    <mergeCell ref="AK46:AL46"/>
    <mergeCell ref="AG47:AH47"/>
    <mergeCell ref="AI47:AJ47"/>
    <mergeCell ref="AK47:AL47"/>
    <mergeCell ref="AG48:AH48"/>
    <mergeCell ref="AI48:AJ48"/>
    <mergeCell ref="AK48:AL48"/>
    <mergeCell ref="AG50:AH50"/>
    <mergeCell ref="AI50:AJ50"/>
    <mergeCell ref="AK50:AL50"/>
    <mergeCell ref="AI60:AL61"/>
    <mergeCell ref="AG61:AH61"/>
    <mergeCell ref="AK51:AL51"/>
    <mergeCell ref="AG54:AH54"/>
    <mergeCell ref="AI54:AJ54"/>
    <mergeCell ref="AK54:AL54"/>
    <mergeCell ref="AG51:AH51"/>
    <mergeCell ref="AI51:AJ51"/>
    <mergeCell ref="AR19:AS19"/>
    <mergeCell ref="AN20:AO20"/>
    <mergeCell ref="AP20:AQ20"/>
    <mergeCell ref="AR20:AS20"/>
    <mergeCell ref="AN19:AO19"/>
    <mergeCell ref="AP19:AQ19"/>
    <mergeCell ref="AR21:AS21"/>
    <mergeCell ref="AN22:AO22"/>
    <mergeCell ref="AP22:AQ22"/>
    <mergeCell ref="AR22:AS22"/>
    <mergeCell ref="AN21:AO21"/>
    <mergeCell ref="AP21:AQ21"/>
    <mergeCell ref="AR23:AS23"/>
    <mergeCell ref="AN24:AO24"/>
    <mergeCell ref="AP24:AQ24"/>
    <mergeCell ref="AR24:AS24"/>
    <mergeCell ref="AN23:AO23"/>
    <mergeCell ref="AP23:AQ23"/>
    <mergeCell ref="AR25:AS25"/>
    <mergeCell ref="AN26:AO26"/>
    <mergeCell ref="AP26:AQ26"/>
    <mergeCell ref="AR26:AS26"/>
    <mergeCell ref="AN25:AO25"/>
    <mergeCell ref="AP25:AQ25"/>
    <mergeCell ref="AR27:AS27"/>
    <mergeCell ref="AN28:AO28"/>
    <mergeCell ref="AP28:AQ28"/>
    <mergeCell ref="AR28:AS28"/>
    <mergeCell ref="AN27:AO27"/>
    <mergeCell ref="AP27:AQ27"/>
    <mergeCell ref="AR29:AS29"/>
    <mergeCell ref="AN30:AO30"/>
    <mergeCell ref="AP30:AQ30"/>
    <mergeCell ref="AR30:AS30"/>
    <mergeCell ref="AN29:AO29"/>
    <mergeCell ref="AP29:AQ29"/>
    <mergeCell ref="AR31:AS31"/>
    <mergeCell ref="AN32:AO32"/>
    <mergeCell ref="AP32:AQ32"/>
    <mergeCell ref="AR32:AS32"/>
    <mergeCell ref="AN31:AO31"/>
    <mergeCell ref="AP31:AQ31"/>
    <mergeCell ref="AN33:AO33"/>
    <mergeCell ref="AP33:AQ33"/>
    <mergeCell ref="AR33:AS33"/>
    <mergeCell ref="AN34:AO34"/>
    <mergeCell ref="AP34:AQ34"/>
    <mergeCell ref="AR34:AS34"/>
    <mergeCell ref="AN35:AO35"/>
    <mergeCell ref="AP35:AQ35"/>
    <mergeCell ref="AR35:AS35"/>
    <mergeCell ref="AN36:AO36"/>
    <mergeCell ref="AP36:AQ36"/>
    <mergeCell ref="AR36:AS36"/>
    <mergeCell ref="AN37:AO37"/>
    <mergeCell ref="AP37:AQ37"/>
    <mergeCell ref="AR37:AS37"/>
    <mergeCell ref="AN38:AO38"/>
    <mergeCell ref="AP38:AQ38"/>
    <mergeCell ref="AR38:AS38"/>
    <mergeCell ref="AN39:AO39"/>
    <mergeCell ref="AP39:AQ39"/>
    <mergeCell ref="AR39:AS39"/>
    <mergeCell ref="AN40:AO40"/>
    <mergeCell ref="AP40:AQ40"/>
    <mergeCell ref="AR40:AS40"/>
    <mergeCell ref="AN41:AO41"/>
    <mergeCell ref="AP41:AQ41"/>
    <mergeCell ref="AR41:AS41"/>
    <mergeCell ref="AN42:AO42"/>
    <mergeCell ref="AP42:AQ42"/>
    <mergeCell ref="AR42:AS42"/>
    <mergeCell ref="AN43:AO43"/>
    <mergeCell ref="AP43:AQ43"/>
    <mergeCell ref="AR43:AS43"/>
    <mergeCell ref="AN44:AO44"/>
    <mergeCell ref="AP44:AQ44"/>
    <mergeCell ref="AR44:AS44"/>
    <mergeCell ref="AN45:AO45"/>
    <mergeCell ref="AP45:AQ45"/>
    <mergeCell ref="AR45:AS45"/>
    <mergeCell ref="AN46:AO46"/>
    <mergeCell ref="AP46:AQ46"/>
    <mergeCell ref="AR46:AS46"/>
    <mergeCell ref="AN47:AO47"/>
    <mergeCell ref="AP47:AQ47"/>
    <mergeCell ref="AR47:AS47"/>
    <mergeCell ref="AN48:AO48"/>
    <mergeCell ref="AP48:AQ48"/>
    <mergeCell ref="AR48:AS48"/>
    <mergeCell ref="AN50:AO50"/>
    <mergeCell ref="AP50:AQ50"/>
    <mergeCell ref="AR50:AS50"/>
    <mergeCell ref="AR51:AS51"/>
    <mergeCell ref="AN51:AO51"/>
    <mergeCell ref="AP51:AQ51"/>
    <mergeCell ref="AN54:AO54"/>
    <mergeCell ref="AP54:AQ54"/>
    <mergeCell ref="AR54:AS54"/>
    <mergeCell ref="AN59:AO59"/>
    <mergeCell ref="AP59:AQ59"/>
    <mergeCell ref="AR59:AS59"/>
    <mergeCell ref="AP65:AQ65"/>
    <mergeCell ref="AN55:AP56"/>
    <mergeCell ref="AQ55:AS56"/>
    <mergeCell ref="AR65:AS65"/>
    <mergeCell ref="AP60:AS61"/>
    <mergeCell ref="AN60:AO60"/>
    <mergeCell ref="AN61:AO61"/>
    <mergeCell ref="AI64:AO64"/>
    <mergeCell ref="AI59:AJ59"/>
    <mergeCell ref="AK59:AL59"/>
    <mergeCell ref="E66:Q67"/>
    <mergeCell ref="W64:AC64"/>
    <mergeCell ref="W66:AC67"/>
    <mergeCell ref="L65:M65"/>
    <mergeCell ref="N65:O65"/>
    <mergeCell ref="P65:Q65"/>
    <mergeCell ref="Z65:AA65"/>
    <mergeCell ref="AB65:AC65"/>
    <mergeCell ref="I65:J65"/>
    <mergeCell ref="S65:T65"/>
    <mergeCell ref="AI66:AO67"/>
    <mergeCell ref="AC55:AE56"/>
    <mergeCell ref="AG55:AI56"/>
    <mergeCell ref="AJ55:AL56"/>
    <mergeCell ref="AN65:AO65"/>
    <mergeCell ref="AG65:AH65"/>
    <mergeCell ref="AI65:AJ65"/>
    <mergeCell ref="AK65:AL65"/>
    <mergeCell ref="AG59:AH59"/>
    <mergeCell ref="AG60:AH60"/>
    <mergeCell ref="E54:F54"/>
    <mergeCell ref="G54:H54"/>
    <mergeCell ref="E59:F59"/>
    <mergeCell ref="G59:H59"/>
    <mergeCell ref="H55:J56"/>
    <mergeCell ref="I54:J54"/>
    <mergeCell ref="I59:J59"/>
    <mergeCell ref="Z55:AB56"/>
    <mergeCell ref="S55:U56"/>
    <mergeCell ref="V55:X56"/>
    <mergeCell ref="A61:F61"/>
    <mergeCell ref="A55:D55"/>
    <mergeCell ref="E55:G56"/>
    <mergeCell ref="A56:D56"/>
    <mergeCell ref="N60:Q61"/>
    <mergeCell ref="L61:M61"/>
    <mergeCell ref="S59:T59"/>
  </mergeCells>
  <dataValidations count="12">
    <dataValidation type="decimal" allowBlank="1" showInputMessage="1" showErrorMessage="1" error="Enter length between 0.6 and 7.2 to the nearest 0.2" sqref="AF67:AG67">
      <formula1>0.6</formula1>
      <formula2>7.2</formula2>
    </dataValidation>
    <dataValidation type="custom" allowBlank="1" showInputMessage="1" showErrorMessage="1" error="Must be less than butt diameter." sqref="AD67:AE67">
      <formula1>AB67&gt;=AD67</formula1>
    </dataValidation>
    <dataValidation type="textLength" allowBlank="1" showInputMessage="1" showErrorMessage="1" error="ENTER A VALID CONDITION CODE&#10;&#10;BD - Blowdown   BK - Beetle killed   D - Dead&#10;EN - Endangered  FK - Fire killed  GR - Green&#10;ID - Insect damaged  IR - Interior Rot&#10;IS - Industrial salvage  TD - Timber Damaged " sqref="S67">
      <formula1>2</formula1>
      <formula2>2</formula2>
    </dataValidation>
    <dataValidation type="textLength" allowBlank="1" showInputMessage="1" showErrorMessage="1" error="ENTER A VALID SPECIES CODE&#10;A- Aspen   AB- Aspen/Balsam Poplar  &#10;B- Birch   DF- Douglas Fir   F- Balsam Fir  &#10;LT- Tamarack   P- Pine  PB- Balsam Poplar &#10;S- Spruce    SB- Black Spruce  &#10;SW - White Spruce  SP - Spruce/Pine" sqref="C67:D67">
      <formula1>1</formula1>
      <formula2>2</formula2>
    </dataValidation>
    <dataValidation allowBlank="1" showInputMessage="1" showErrorMessage="1" error="ENTER A VALID PRODUCT CODE&#10;&#10;1- Sawlog, coniferous pulp  6 - Small stem &#10;2 - Deciduous pulp             14 - Veneer&#10;18 - Oriented Strandboard   19 - LVL&#10;20 - Fuelwood   99 - Undersize" sqref="T67"/>
    <dataValidation type="whole" allowBlank="1" showInputMessage="1" showErrorMessage="1" errorTitle="Log Count Entry" error="Log count per page and column must be between 1 and 20" sqref="E19 E21 E23 E25 E27 E29 E31 E33 E35 E37 E39 E41 E43 E45 E47">
      <formula1>1</formula1>
      <formula2>20</formula2>
    </dataValidation>
    <dataValidation type="whole" allowBlank="1" showInputMessage="1" showErrorMessage="1" errorTitle="Gross Volume" error="Enter whole numbers only" sqref="F19:H19 F47:H47 F43:H43 F41:H41 F39:H39 F45:H45 F21:H21 F23:H23 F25:H25 F27:H27 F29:H29 F31:H31 F33:H33 F35:H35 F37:H37">
      <formula1>1</formula1>
      <formula2>99999</formula2>
    </dataValidation>
    <dataValidation type="whole" allowBlank="1" showInputMessage="1" showErrorMessage="1" errorTitle="Defect Entry" error="Enter whole numbers only" sqref="I19:J19">
      <formula1>1</formula1>
      <formula2>99999</formula2>
    </dataValidation>
    <dataValidation type="whole" allowBlank="1" showInputMessage="1" showErrorMessage="1" errorTitle="Log Count Entry" error="Log count per page and column must be between 1 and 20." sqref="S19:T48 Z19:AA48 AG19:AH48 AN19:AO48 E20 E22 E24 E26 E28 E30 E32 E34 E36 E38 E40 E42 E44 E46 E48 L19:M48">
      <formula1>1</formula1>
      <formula2>20</formula2>
    </dataValidation>
    <dataValidation type="whole" allowBlank="1" showInputMessage="1" showErrorMessage="1" errorTitle="Defect Entry" error="Enter whole numbers only." sqref="AR19:AS19 P19:Q19 W19:X19 AD19:AE19 AK19:AL19">
      <formula1>1</formula1>
      <formula2>99999</formula2>
    </dataValidation>
    <dataValidation type="whole" allowBlank="1" showInputMessage="1" showErrorMessage="1" errorTitle="Gross Volume" error="Enter whole numbers only." sqref="F20:H20 F22:H22 F24:H24 F26:H26 F28:H28 F30:H30 F32:H32 F34:H34 F36:H36 F38:H38 F40:H40 F42:H42 F44:H44 F46:H46 F48:H48 AI19:AJ48 N19:O48 U19:V48 AB19:AC48 AP19:AQ48">
      <formula1>1</formula1>
      <formula2>99999</formula2>
    </dataValidation>
    <dataValidation type="whole" allowBlank="1" showInputMessage="1" showErrorMessage="1" errorTitle="Defect Volume" error="Enter whole numbers only." sqref="I20:J48 P20:Q48 AD20:AE48 W20:X48 AR20:AS48 AK20:AL48">
      <formula1>1</formula1>
      <formula2>99999</formula2>
    </dataValidation>
  </dataValidations>
  <printOptions/>
  <pageMargins left="0.5" right="0.25" top="0.5" bottom="0.25" header="0.25" footer="0.25"/>
  <pageSetup horizontalDpi="600" verticalDpi="600" orientation="portrait" scale="70" r:id="rId2"/>
  <headerFooter alignWithMargins="0">
    <oddFooter>&amp;L&amp;1#&amp;"Calibri"&amp;11&amp;K000000Classification: Protected 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TM32 Smalian Log Scale Tally Sheet</dc:title>
  <dc:subject>Scaling</dc:subject>
  <dc:creator>Alberta Sustainable Resource Development - Government of Alberta</dc:creator>
  <cp:keywords>Security Classification: PUBLIC</cp:keywords>
  <dc:description/>
  <cp:lastModifiedBy>karen.turpin</cp:lastModifiedBy>
  <cp:lastPrinted>2004-10-06T19:40:45Z</cp:lastPrinted>
  <dcterms:created xsi:type="dcterms:W3CDTF">2004-10-01T21:29:19Z</dcterms:created>
  <dcterms:modified xsi:type="dcterms:W3CDTF">2021-03-09T20:43:48Z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2021-03-09T20:43:26Z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d96a741d-df1b-4bac-ac14-e429b76acf12</vt:lpwstr>
  </property>
  <property fmtid="{D5CDD505-2E9C-101B-9397-08002B2CF9AE}" pid="8" name="MSIP_Label_abf2ea38-542c-4b75-bd7d-582ec36a519f_ContentBits">
    <vt:lpwstr>2</vt:lpwstr>
  </property>
</Properties>
</file>